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ргей\Desktop\П22к2\Финансы\Капремонт Финансы\"/>
    </mc:Choice>
  </mc:AlternateContent>
  <xr:revisionPtr revIDLastSave="0" documentId="13_ncr:1_{593F3959-EF5A-4B90-BC8D-FF9E968F882F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Лифт" sheetId="1" r:id="rId1"/>
    <sheet name="Лифт для ГИС ЖКХ" sheetId="2" r:id="rId2"/>
    <sheet name="Фасад для ГИС ЖКХ" sheetId="3" r:id="rId3"/>
    <sheet name="Отмостка для ГИС ЖКХ " sheetId="4" r:id="rId4"/>
    <sheet name="Двери" sheetId="5" r:id="rId5"/>
    <sheet name="Мусоропровод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7" l="1"/>
  <c r="D6" i="7"/>
  <c r="C6" i="7"/>
  <c r="D8" i="5"/>
  <c r="D9" i="5" s="1"/>
  <c r="C7" i="4"/>
  <c r="D7" i="3"/>
  <c r="C7" i="3"/>
  <c r="D67" i="1"/>
  <c r="D68" i="2"/>
  <c r="C68" i="2"/>
  <c r="C67" i="1"/>
  <c r="D8" i="3" l="1"/>
  <c r="D69" i="2"/>
  <c r="D68" i="1"/>
</calcChain>
</file>

<file path=xl/sharedStrings.xml><?xml version="1.0" encoding="utf-8"?>
<sst xmlns="http://schemas.openxmlformats.org/spreadsheetml/2006/main" count="207" uniqueCount="102">
  <si>
    <t>План</t>
  </si>
  <si>
    <t>№</t>
  </si>
  <si>
    <t>Дата</t>
  </si>
  <si>
    <t>Остаток:</t>
  </si>
  <si>
    <t>Примечание</t>
  </si>
  <si>
    <t xml:space="preserve"> </t>
  </si>
  <si>
    <t>Оплата монтаж 3-х лифтов гр.1000 кг.</t>
  </si>
  <si>
    <t>Оплата монтаж 3-х лифтов гр. 400 кг.</t>
  </si>
  <si>
    <t>Ежемесячный платеж. 1-й месяц</t>
  </si>
  <si>
    <t>Ежемесячный платеж. 2-й месяц</t>
  </si>
  <si>
    <t>Всего:</t>
  </si>
  <si>
    <t>Оплачено</t>
  </si>
  <si>
    <t>Ежемесячный платеж. 3-й месяц</t>
  </si>
  <si>
    <t>05.05.2022</t>
  </si>
  <si>
    <t>06.06.2022</t>
  </si>
  <si>
    <t>06.07.2022</t>
  </si>
  <si>
    <t>05.08.2022</t>
  </si>
  <si>
    <t>05.09.2022</t>
  </si>
  <si>
    <t>06.10.2022</t>
  </si>
  <si>
    <t>04.11.2022</t>
  </si>
  <si>
    <t>05.12.2022</t>
  </si>
  <si>
    <t>Ежемесячный платеж. 4-й месяц</t>
  </si>
  <si>
    <t>Оплата оборудования. Аванс 30%</t>
  </si>
  <si>
    <t xml:space="preserve">Оплата Работ по Договору замене лифтов путем перечисления денежных средств со Специального счета ТСЖ "Первоская 22 корпус 2" на расчетный счет ООО "Мосрегионлифт"  в сроки, указанные в Графике выполнения платежей </t>
  </si>
  <si>
    <t>Дата оплпты</t>
  </si>
  <si>
    <t xml:space="preserve">Сумма оплаты по графику </t>
  </si>
  <si>
    <t>Сумма оплаты фактически</t>
  </si>
  <si>
    <t>Платежи для окончательной оплаты выполненных работ по Договору</t>
  </si>
  <si>
    <t>Авансовый платеж 30% для закупки оборудования</t>
  </si>
  <si>
    <t>Платеж за принятые и выполненные работы. Монтаж 3-х лифтов гр.1000 кг. Акты приемки выполненных работ по приемке лифтов грузоподъемностью 1000 кг. зав. №№ E2NB1482, E2NB1484, E2NB1486 от 31.08.2022 г.</t>
  </si>
  <si>
    <t>Ежемесячный платеж. 5-й месяц</t>
  </si>
  <si>
    <t>Состояние на 06 июня 2022 года</t>
  </si>
  <si>
    <t>Платеж за принятые и выполненные работы.  Монтаж 3-х лифтов гр. 400 кг. Акты приемки выполненных работ по приемке лифтов грузоподъемностью 400 кг. зав. №№ E2NB1483, E2NB1485, E2NB1487 от 12.01.2022 г.</t>
  </si>
  <si>
    <t xml:space="preserve">Оплата Работ по Договору ремонту фасада (100% замена межпанельных швов) путем перечисления денежных средств со Специального счета ТСЖ "Первоская 22 корпус 2" на расчетный счет ООО "Мосрегионлифт" </t>
  </si>
  <si>
    <t xml:space="preserve">Оплата Работ по Договору ремонту фундамента (100% замена отмостки) путем перечисления денежных средств со Специального счета ТСЖ "Первоская 22 корпус 2" на расчетный счет ООО "СтройРесурс" </t>
  </si>
  <si>
    <t>Ежемесячный платеж. 6-й месяц</t>
  </si>
  <si>
    <t>Ежемесячный платеж. 7-й месяц</t>
  </si>
  <si>
    <t>Ежемесячный платеж. 8-й месяц</t>
  </si>
  <si>
    <t>Ежемесячный платеж. 9-й месяц</t>
  </si>
  <si>
    <t>Ежемесячный платеж. 10-й месяц</t>
  </si>
  <si>
    <t>Ежемесячный платеж. 11-й месяц</t>
  </si>
  <si>
    <t>Ежемесячный платеж. 12-й месяц</t>
  </si>
  <si>
    <t>Ежемесячный платеж. 13-й месяц</t>
  </si>
  <si>
    <t>Ежемесячный платеж. 14-й месяц</t>
  </si>
  <si>
    <t>Ежемесячный платеж. 15-й месяц</t>
  </si>
  <si>
    <t>Ежемесячный платеж. 16-й месяц</t>
  </si>
  <si>
    <t>Ежемесячный платеж. 17-й месяц</t>
  </si>
  <si>
    <t>Ежемесячный платеж. 18-й месяц</t>
  </si>
  <si>
    <t>Ежемесячный платеж. 19-й месяц</t>
  </si>
  <si>
    <t>Ежемесячный платеж. 20-й месяц</t>
  </si>
  <si>
    <t>Ежемесячный платеж. 21-й месяц</t>
  </si>
  <si>
    <t>Ежемесячный платеж. 22-й месяц</t>
  </si>
  <si>
    <t>Ежемесячный платеж. 23-й месяц</t>
  </si>
  <si>
    <t>Дата оплаты</t>
  </si>
  <si>
    <t>Аванс 30%</t>
  </si>
  <si>
    <t>Акт 1-й подъезд</t>
  </si>
  <si>
    <t>Акт 2-й подъезд</t>
  </si>
  <si>
    <t>Акт 3-й подъезд</t>
  </si>
  <si>
    <t>Акт входные двери</t>
  </si>
  <si>
    <t>Ежемесячный платеж. 24-й месяц</t>
  </si>
  <si>
    <t>Ежемесячный платеж. 25-й месяц</t>
  </si>
  <si>
    <t>Ежемесячный платеж. 26-й месяц</t>
  </si>
  <si>
    <t xml:space="preserve">Оплата Работ по Договору ремонту подъездов (100% замена дверей) путем перечисления денежных средств со Специального счета ТСЖ "Первоская 22 корпус 2" на расчетный счет ИП Архипов </t>
  </si>
  <si>
    <t>Сумма по договору</t>
  </si>
  <si>
    <t>Ежемесячный платеж. 27-й месяц</t>
  </si>
  <si>
    <t>Ежемесячный платеж. 28-й месяц</t>
  </si>
  <si>
    <t>Ежемесячный платеж. 29-й месяц</t>
  </si>
  <si>
    <t>Ежемесячный платеж. 30-й месяц</t>
  </si>
  <si>
    <t>Ежемесячный платеж. 31-й месяц</t>
  </si>
  <si>
    <t>Ежемесячный платеж. 32-й месяц</t>
  </si>
  <si>
    <t>Ежемесячный платеж. 33-й месяц</t>
  </si>
  <si>
    <t>Состояние на 01 октября 2024 года</t>
  </si>
  <si>
    <t>Ежемесячный платеж. 34-й месяц</t>
  </si>
  <si>
    <t>Ежемесячный платеж. 35-й месяц</t>
  </si>
  <si>
    <t>Ежемесячный платеж. 36-й месяц</t>
  </si>
  <si>
    <t>Ежемесячный платеж. 37-й месяц</t>
  </si>
  <si>
    <t>Ежемесячный платеж. 38-й месяц</t>
  </si>
  <si>
    <t>Ежемесячный платеж. 39-й месяц</t>
  </si>
  <si>
    <t>Ежемесячный платеж. 40-й месяц</t>
  </si>
  <si>
    <t>Ежемесячный платеж. 41-й месяц</t>
  </si>
  <si>
    <t>Ежемесячный платеж. 42-й месяц</t>
  </si>
  <si>
    <t>Ежемесячный платеж. 43-й месяц</t>
  </si>
  <si>
    <t>Ежемесячный платеж. 44-й месяц</t>
  </si>
  <si>
    <t>Ежемесячный платеж. 45-й месяц</t>
  </si>
  <si>
    <t>Ежемесячный платеж. 46-й месяц</t>
  </si>
  <si>
    <t>Ежемесячный платеж. 47-й месяц</t>
  </si>
  <si>
    <t>Ежемесячный платеж. 48-й месяц</t>
  </si>
  <si>
    <t>Ежемесячный платеж. 49-й месяц</t>
  </si>
  <si>
    <t>Ежемесячный платеж. 50-й месяц</t>
  </si>
  <si>
    <t>Ежемесячный платеж. 51-й месяц</t>
  </si>
  <si>
    <t>Ежемесячный платеж. 52-й месяц</t>
  </si>
  <si>
    <t>Ежемесячный платеж. 53-й месяц</t>
  </si>
  <si>
    <t>Ежемесячный платеж. 54-й месяц</t>
  </si>
  <si>
    <t>Ежемесячный платеж. 55-й месяц</t>
  </si>
  <si>
    <t>Состояние на 01 сентября  2026 года</t>
  </si>
  <si>
    <t>Ежемесячный платеж. 56-й месяц</t>
  </si>
  <si>
    <t>Ежемесячный платеж. 57-й месяц</t>
  </si>
  <si>
    <t>Ежемесячный платеж. 58-й месяц</t>
  </si>
  <si>
    <t>Ежемесячный платеж. 59-й месяц</t>
  </si>
  <si>
    <t>Ежемесячный платеж. 60-й месяц</t>
  </si>
  <si>
    <t>Платеж за принятые и выполненные работы.  Акт приемки выполненных работ по приемке мусоропроводвот 15.08.2026 г.</t>
  </si>
  <si>
    <t>Оплата Работ по Договору замены мусоропровода ИП Улитин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</si>
</sst>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FF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0" xfId="0" applyAlignment="1">
      <alignment horizontal="center"/>
    </xf>
    <xf numFmtId="2" fontId="4" fillId="0" borderId="1" xfId="0" applyNumberFormat="1" applyFont="1" applyBorder="1"/>
    <xf numFmtId="2" fontId="0" fillId="0" borderId="0" xfId="0" applyNumberFormat="1"/>
    <xf numFmtId="0" fontId="9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right"/>
    </xf>
    <xf numFmtId="2" fontId="4" fillId="0" borderId="12" xfId="0" applyNumberFormat="1" applyFont="1" applyBorder="1"/>
    <xf numFmtId="2" fontId="3" fillId="0" borderId="23" xfId="0" applyNumberFormat="1" applyFont="1" applyBorder="1"/>
    <xf numFmtId="0" fontId="0" fillId="0" borderId="24" xfId="0" applyBorder="1"/>
    <xf numFmtId="2" fontId="4" fillId="0" borderId="5" xfId="0" applyNumberFormat="1" applyFont="1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" xfId="0" applyBorder="1" applyAlignment="1">
      <alignment horizontal="center"/>
    </xf>
    <xf numFmtId="14" fontId="11" fillId="0" borderId="0" xfId="0" applyNumberFormat="1" applyFont="1"/>
    <xf numFmtId="2" fontId="1" fillId="4" borderId="1" xfId="0" applyNumberFormat="1" applyFont="1" applyFill="1" applyBorder="1" applyAlignment="1">
      <alignment horizontal="right"/>
    </xf>
    <xf numFmtId="2" fontId="1" fillId="4" borderId="1" xfId="0" applyNumberFormat="1" applyFont="1" applyFill="1" applyBorder="1"/>
    <xf numFmtId="14" fontId="1" fillId="4" borderId="19" xfId="0" applyNumberFormat="1" applyFont="1" applyFill="1" applyBorder="1"/>
    <xf numFmtId="2" fontId="7" fillId="4" borderId="20" xfId="0" applyNumberFormat="1" applyFont="1" applyFill="1" applyBorder="1"/>
    <xf numFmtId="14" fontId="1" fillId="4" borderId="9" xfId="0" applyNumberFormat="1" applyFont="1" applyFill="1" applyBorder="1"/>
    <xf numFmtId="2" fontId="7" fillId="4" borderId="1" xfId="0" applyNumberFormat="1" applyFont="1" applyFill="1" applyBorder="1"/>
    <xf numFmtId="0" fontId="1" fillId="4" borderId="10" xfId="0" applyFont="1" applyFill="1" applyBorder="1"/>
    <xf numFmtId="2" fontId="1" fillId="4" borderId="30" xfId="0" applyNumberFormat="1" applyFont="1" applyFill="1" applyBorder="1"/>
    <xf numFmtId="2" fontId="12" fillId="0" borderId="0" xfId="0" applyNumberFormat="1" applyFont="1"/>
    <xf numFmtId="0" fontId="12" fillId="0" borderId="0" xfId="0" applyFont="1"/>
    <xf numFmtId="0" fontId="10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2" fontId="2" fillId="0" borderId="2" xfId="0" applyNumberFormat="1" applyFont="1" applyBorder="1"/>
    <xf numFmtId="2" fontId="2" fillId="0" borderId="32" xfId="0" applyNumberFormat="1" applyFont="1" applyBorder="1"/>
    <xf numFmtId="0" fontId="14" fillId="0" borderId="0" xfId="0" applyFont="1"/>
    <xf numFmtId="0" fontId="13" fillId="5" borderId="0" xfId="0" applyFont="1" applyFill="1" applyAlignment="1">
      <alignment horizontal="center"/>
    </xf>
    <xf numFmtId="2" fontId="15" fillId="0" borderId="0" xfId="0" applyNumberFormat="1" applyFont="1"/>
    <xf numFmtId="0" fontId="14" fillId="4" borderId="7" xfId="0" applyFont="1" applyFill="1" applyBorder="1" applyAlignment="1">
      <alignment horizontal="center"/>
    </xf>
    <xf numFmtId="14" fontId="13" fillId="4" borderId="3" xfId="0" applyNumberFormat="1" applyFont="1" applyFill="1" applyBorder="1"/>
    <xf numFmtId="2" fontId="13" fillId="4" borderId="3" xfId="0" applyNumberFormat="1" applyFont="1" applyFill="1" applyBorder="1"/>
    <xf numFmtId="0" fontId="15" fillId="0" borderId="0" xfId="0" applyFont="1"/>
    <xf numFmtId="2" fontId="13" fillId="4" borderId="1" xfId="0" applyNumberFormat="1" applyFont="1" applyFill="1" applyBorder="1" applyAlignment="1">
      <alignment horizontal="right"/>
    </xf>
    <xf numFmtId="2" fontId="14" fillId="0" borderId="0" xfId="0" applyNumberFormat="1" applyFont="1"/>
    <xf numFmtId="14" fontId="13" fillId="4" borderId="19" xfId="0" applyNumberFormat="1" applyFont="1" applyFill="1" applyBorder="1"/>
    <xf numFmtId="14" fontId="13" fillId="4" borderId="9" xfId="0" applyNumberFormat="1" applyFont="1" applyFill="1" applyBorder="1"/>
    <xf numFmtId="14" fontId="17" fillId="0" borderId="0" xfId="0" applyNumberFormat="1" applyFont="1"/>
    <xf numFmtId="2" fontId="18" fillId="0" borderId="1" xfId="0" applyNumberFormat="1" applyFont="1" applyBorder="1"/>
    <xf numFmtId="0" fontId="14" fillId="0" borderId="1" xfId="0" applyFont="1" applyBorder="1"/>
    <xf numFmtId="2" fontId="18" fillId="0" borderId="12" xfId="0" applyNumberFormat="1" applyFont="1" applyBorder="1"/>
    <xf numFmtId="0" fontId="14" fillId="0" borderId="12" xfId="0" applyFont="1" applyBorder="1"/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2" fontId="18" fillId="0" borderId="5" xfId="0" applyNumberFormat="1" applyFont="1" applyBorder="1"/>
    <xf numFmtId="2" fontId="19" fillId="0" borderId="32" xfId="0" applyNumberFormat="1" applyFont="1" applyBorder="1"/>
    <xf numFmtId="2" fontId="13" fillId="0" borderId="23" xfId="0" applyNumberFormat="1" applyFont="1" applyBorder="1"/>
    <xf numFmtId="0" fontId="14" fillId="0" borderId="24" xfId="0" applyFont="1" applyBorder="1"/>
    <xf numFmtId="0" fontId="14" fillId="0" borderId="0" xfId="0" applyFont="1" applyAlignment="1">
      <alignment horizontal="center"/>
    </xf>
    <xf numFmtId="0" fontId="16" fillId="0" borderId="14" xfId="0" applyFont="1" applyBorder="1" applyAlignment="1">
      <alignment horizontal="right"/>
    </xf>
    <xf numFmtId="2" fontId="19" fillId="0" borderId="2" xfId="0" applyNumberFormat="1" applyFont="1" applyBorder="1"/>
    <xf numFmtId="0" fontId="13" fillId="2" borderId="5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0" fillId="4" borderId="8" xfId="0" applyFont="1" applyFill="1" applyBorder="1"/>
    <xf numFmtId="0" fontId="20" fillId="4" borderId="10" xfId="0" applyFont="1" applyFill="1" applyBorder="1"/>
    <xf numFmtId="2" fontId="20" fillId="4" borderId="30" xfId="0" applyNumberFormat="1" applyFont="1" applyFill="1" applyBorder="1"/>
    <xf numFmtId="0" fontId="20" fillId="4" borderId="10" xfId="0" applyFont="1" applyFill="1" applyBorder="1" applyAlignment="1">
      <alignment wrapText="1"/>
    </xf>
    <xf numFmtId="0" fontId="14" fillId="4" borderId="9" xfId="0" applyFont="1" applyFill="1" applyBorder="1" applyAlignment="1">
      <alignment horizontal="center" vertical="center"/>
    </xf>
    <xf numFmtId="14" fontId="13" fillId="4" borderId="1" xfId="0" applyNumberFormat="1" applyFont="1" applyFill="1" applyBorder="1" applyAlignment="1">
      <alignment vertical="center"/>
    </xf>
    <xf numFmtId="2" fontId="20" fillId="4" borderId="1" xfId="0" applyNumberFormat="1" applyFont="1" applyFill="1" applyBorder="1" applyAlignment="1">
      <alignment horizontal="right" vertical="center"/>
    </xf>
    <xf numFmtId="2" fontId="13" fillId="4" borderId="1" xfId="0" applyNumberFormat="1" applyFont="1" applyFill="1" applyBorder="1" applyAlignment="1">
      <alignment vertical="center"/>
    </xf>
    <xf numFmtId="2" fontId="21" fillId="4" borderId="18" xfId="0" applyNumberFormat="1" applyFont="1" applyFill="1" applyBorder="1" applyAlignment="1">
      <alignment wrapText="1"/>
    </xf>
    <xf numFmtId="0" fontId="14" fillId="4" borderId="16" xfId="0" applyFont="1" applyFill="1" applyBorder="1" applyAlignment="1">
      <alignment horizontal="center" vertical="center"/>
    </xf>
    <xf numFmtId="14" fontId="16" fillId="4" borderId="17" xfId="0" applyNumberFormat="1" applyFont="1" applyFill="1" applyBorder="1" applyAlignment="1">
      <alignment vertical="center"/>
    </xf>
    <xf numFmtId="2" fontId="16" fillId="4" borderId="17" xfId="0" applyNumberFormat="1" applyFont="1" applyFill="1" applyBorder="1" applyAlignment="1">
      <alignment vertical="center"/>
    </xf>
    <xf numFmtId="2" fontId="1" fillId="4" borderId="20" xfId="0" applyNumberFormat="1" applyFont="1" applyFill="1" applyBorder="1" applyAlignment="1">
      <alignment horizontal="right"/>
    </xf>
    <xf numFmtId="2" fontId="0" fillId="0" borderId="1" xfId="0" applyNumberFormat="1" applyBorder="1"/>
    <xf numFmtId="2" fontId="0" fillId="0" borderId="12" xfId="0" applyNumberFormat="1" applyBorder="1"/>
    <xf numFmtId="2" fontId="0" fillId="0" borderId="5" xfId="0" applyNumberFormat="1" applyBorder="1"/>
    <xf numFmtId="2" fontId="13" fillId="4" borderId="20" xfId="0" applyNumberFormat="1" applyFont="1" applyFill="1" applyBorder="1" applyAlignment="1">
      <alignment horizontal="right"/>
    </xf>
    <xf numFmtId="2" fontId="1" fillId="4" borderId="20" xfId="0" applyNumberFormat="1" applyFont="1" applyFill="1" applyBorder="1"/>
    <xf numFmtId="0" fontId="1" fillId="4" borderId="21" xfId="0" applyFont="1" applyFill="1" applyBorder="1"/>
    <xf numFmtId="14" fontId="7" fillId="4" borderId="11" xfId="0" applyNumberFormat="1" applyFont="1" applyFill="1" applyBorder="1"/>
    <xf numFmtId="2" fontId="7" fillId="4" borderId="12" xfId="0" applyNumberFormat="1" applyFont="1" applyFill="1" applyBorder="1"/>
    <xf numFmtId="2" fontId="7" fillId="4" borderId="13" xfId="0" applyNumberFormat="1" applyFont="1" applyFill="1" applyBorder="1"/>
    <xf numFmtId="49" fontId="8" fillId="4" borderId="9" xfId="0" applyNumberFormat="1" applyFont="1" applyFill="1" applyBorder="1" applyAlignment="1">
      <alignment horizontal="right"/>
    </xf>
    <xf numFmtId="2" fontId="21" fillId="4" borderId="10" xfId="0" applyNumberFormat="1" applyFont="1" applyFill="1" applyBorder="1"/>
    <xf numFmtId="49" fontId="1" fillId="4" borderId="9" xfId="0" applyNumberFormat="1" applyFont="1" applyFill="1" applyBorder="1"/>
    <xf numFmtId="2" fontId="7" fillId="4" borderId="10" xfId="0" applyNumberFormat="1" applyFont="1" applyFill="1" applyBorder="1"/>
    <xf numFmtId="0" fontId="14" fillId="4" borderId="19" xfId="0" applyFont="1" applyFill="1" applyBorder="1" applyAlignment="1">
      <alignment horizontal="center"/>
    </xf>
    <xf numFmtId="14" fontId="13" fillId="4" borderId="20" xfId="0" applyNumberFormat="1" applyFont="1" applyFill="1" applyBorder="1"/>
    <xf numFmtId="2" fontId="20" fillId="4" borderId="20" xfId="0" applyNumberFormat="1" applyFont="1" applyFill="1" applyBorder="1"/>
    <xf numFmtId="2" fontId="13" fillId="4" borderId="20" xfId="0" applyNumberFormat="1" applyFont="1" applyFill="1" applyBorder="1"/>
    <xf numFmtId="0" fontId="20" fillId="4" borderId="21" xfId="0" applyFont="1" applyFill="1" applyBorder="1"/>
    <xf numFmtId="0" fontId="14" fillId="4" borderId="11" xfId="0" applyFont="1" applyFill="1" applyBorder="1" applyAlignment="1">
      <alignment horizontal="center" vertical="center"/>
    </xf>
    <xf numFmtId="14" fontId="16" fillId="4" borderId="12" xfId="0" applyNumberFormat="1" applyFont="1" applyFill="1" applyBorder="1" applyAlignment="1">
      <alignment vertical="center"/>
    </xf>
    <xf numFmtId="2" fontId="21" fillId="4" borderId="12" xfId="0" applyNumberFormat="1" applyFont="1" applyFill="1" applyBorder="1" applyAlignment="1">
      <alignment vertical="center"/>
    </xf>
    <xf numFmtId="2" fontId="16" fillId="4" borderId="12" xfId="0" applyNumberFormat="1" applyFont="1" applyFill="1" applyBorder="1" applyAlignment="1">
      <alignment vertical="center"/>
    </xf>
    <xf numFmtId="2" fontId="21" fillId="4" borderId="13" xfId="0" applyNumberFormat="1" applyFont="1" applyFill="1" applyBorder="1" applyAlignment="1">
      <alignment wrapText="1"/>
    </xf>
    <xf numFmtId="14" fontId="13" fillId="4" borderId="17" xfId="0" applyNumberFormat="1" applyFont="1" applyFill="1" applyBorder="1" applyAlignment="1">
      <alignment vertical="center"/>
    </xf>
    <xf numFmtId="2" fontId="13" fillId="4" borderId="17" xfId="0" applyNumberFormat="1" applyFont="1" applyFill="1" applyBorder="1" applyAlignment="1">
      <alignment vertical="center"/>
    </xf>
    <xf numFmtId="0" fontId="20" fillId="4" borderId="18" xfId="0" applyFont="1" applyFill="1" applyBorder="1" applyAlignment="1">
      <alignment wrapText="1"/>
    </xf>
    <xf numFmtId="2" fontId="23" fillId="0" borderId="23" xfId="0" applyNumberFormat="1" applyFont="1" applyBorder="1"/>
    <xf numFmtId="49" fontId="1" fillId="4" borderId="11" xfId="0" applyNumberFormat="1" applyFont="1" applyFill="1" applyBorder="1"/>
    <xf numFmtId="2" fontId="1" fillId="4" borderId="12" xfId="0" applyNumberFormat="1" applyFont="1" applyFill="1" applyBorder="1"/>
    <xf numFmtId="0" fontId="1" fillId="4" borderId="13" xfId="0" applyFont="1" applyFill="1" applyBorder="1"/>
    <xf numFmtId="49" fontId="8" fillId="4" borderId="11" xfId="0" applyNumberFormat="1" applyFont="1" applyFill="1" applyBorder="1" applyAlignment="1">
      <alignment horizontal="right"/>
    </xf>
    <xf numFmtId="2" fontId="8" fillId="4" borderId="3" xfId="0" applyNumberFormat="1" applyFont="1" applyFill="1" applyBorder="1"/>
    <xf numFmtId="2" fontId="8" fillId="4" borderId="1" xfId="0" applyNumberFormat="1" applyFont="1" applyFill="1" applyBorder="1" applyAlignment="1">
      <alignment horizontal="right" vertical="center"/>
    </xf>
    <xf numFmtId="2" fontId="5" fillId="4" borderId="17" xfId="0" applyNumberFormat="1" applyFont="1" applyFill="1" applyBorder="1" applyAlignment="1">
      <alignment vertical="center"/>
    </xf>
    <xf numFmtId="14" fontId="13" fillId="4" borderId="7" xfId="0" applyNumberFormat="1" applyFont="1" applyFill="1" applyBorder="1"/>
    <xf numFmtId="2" fontId="13" fillId="4" borderId="3" xfId="0" applyNumberFormat="1" applyFont="1" applyFill="1" applyBorder="1" applyAlignment="1">
      <alignment horizontal="right"/>
    </xf>
    <xf numFmtId="2" fontId="21" fillId="4" borderId="8" xfId="0" applyNumberFormat="1" applyFont="1" applyFill="1" applyBorder="1"/>
    <xf numFmtId="2" fontId="13" fillId="4" borderId="12" xfId="0" applyNumberFormat="1" applyFont="1" applyFill="1" applyBorder="1" applyAlignment="1">
      <alignment horizontal="right"/>
    </xf>
    <xf numFmtId="2" fontId="21" fillId="4" borderId="13" xfId="0" applyNumberFormat="1" applyFont="1" applyFill="1" applyBorder="1"/>
    <xf numFmtId="14" fontId="8" fillId="4" borderId="9" xfId="0" applyNumberFormat="1" applyFont="1" applyFill="1" applyBorder="1"/>
    <xf numFmtId="2" fontId="8" fillId="4" borderId="1" xfId="0" applyNumberFormat="1" applyFont="1" applyFill="1" applyBorder="1"/>
    <xf numFmtId="0" fontId="14" fillId="4" borderId="10" xfId="0" applyFont="1" applyFill="1" applyBorder="1"/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14" fontId="1" fillId="4" borderId="11" xfId="0" applyNumberFormat="1" applyFont="1" applyFill="1" applyBorder="1"/>
    <xf numFmtId="0" fontId="8" fillId="2" borderId="3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wrapText="1"/>
    </xf>
    <xf numFmtId="0" fontId="13" fillId="2" borderId="30" xfId="0" applyFont="1" applyFill="1" applyBorder="1" applyAlignment="1">
      <alignment horizontal="center" vertical="center"/>
    </xf>
    <xf numFmtId="14" fontId="16" fillId="4" borderId="1" xfId="0" applyNumberFormat="1" applyFont="1" applyFill="1" applyBorder="1" applyAlignment="1">
      <alignment vertical="center"/>
    </xf>
    <xf numFmtId="2" fontId="16" fillId="4" borderId="1" xfId="0" applyNumberFormat="1" applyFont="1" applyFill="1" applyBorder="1" applyAlignment="1">
      <alignment vertical="center"/>
    </xf>
    <xf numFmtId="2" fontId="21" fillId="4" borderId="10" xfId="0" applyNumberFormat="1" applyFont="1" applyFill="1" applyBorder="1" applyAlignment="1">
      <alignment wrapText="1"/>
    </xf>
    <xf numFmtId="2" fontId="24" fillId="0" borderId="24" xfId="0" applyNumberFormat="1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0" fontId="8" fillId="0" borderId="31" xfId="0" applyFont="1" applyBorder="1" applyAlignment="1">
      <alignment horizontal="right"/>
    </xf>
    <xf numFmtId="2" fontId="24" fillId="0" borderId="2" xfId="0" applyNumberFormat="1" applyFont="1" applyBorder="1"/>
    <xf numFmtId="14" fontId="8" fillId="4" borderId="16" xfId="0" applyNumberFormat="1" applyFont="1" applyFill="1" applyBorder="1"/>
    <xf numFmtId="2" fontId="8" fillId="4" borderId="17" xfId="0" applyNumberFormat="1" applyFont="1" applyFill="1" applyBorder="1"/>
    <xf numFmtId="0" fontId="14" fillId="4" borderId="18" xfId="0" applyFont="1" applyFill="1" applyBorder="1"/>
    <xf numFmtId="2" fontId="8" fillId="4" borderId="20" xfId="0" applyNumberFormat="1" applyFont="1" applyFill="1" applyBorder="1"/>
    <xf numFmtId="0" fontId="14" fillId="4" borderId="21" xfId="0" applyFont="1" applyFill="1" applyBorder="1"/>
    <xf numFmtId="2" fontId="5" fillId="4" borderId="20" xfId="0" applyNumberFormat="1" applyFont="1" applyFill="1" applyBorder="1"/>
    <xf numFmtId="2" fontId="5" fillId="4" borderId="1" xfId="0" applyNumberFormat="1" applyFont="1" applyFill="1" applyBorder="1"/>
    <xf numFmtId="2" fontId="5" fillId="4" borderId="12" xfId="0" applyNumberFormat="1" applyFont="1" applyFill="1" applyBorder="1"/>
    <xf numFmtId="2" fontId="5" fillId="4" borderId="3" xfId="0" applyNumberFormat="1" applyFont="1" applyFill="1" applyBorder="1"/>
    <xf numFmtId="2" fontId="5" fillId="4" borderId="17" xfId="0" applyNumberFormat="1" applyFont="1" applyFill="1" applyBorder="1"/>
    <xf numFmtId="14" fontId="8" fillId="4" borderId="19" xfId="0" applyNumberFormat="1" applyFont="1" applyFill="1" applyBorder="1"/>
    <xf numFmtId="14" fontId="1" fillId="4" borderId="7" xfId="0" applyNumberFormat="1" applyFont="1" applyFill="1" applyBorder="1"/>
    <xf numFmtId="2" fontId="7" fillId="4" borderId="3" xfId="0" applyNumberFormat="1" applyFont="1" applyFill="1" applyBorder="1"/>
    <xf numFmtId="0" fontId="1" fillId="4" borderId="25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34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3" fillId="0" borderId="39" xfId="0" applyFont="1" applyBorder="1" applyAlignment="1">
      <alignment horizontal="right"/>
    </xf>
    <xf numFmtId="0" fontId="13" fillId="2" borderId="38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/>
    </xf>
    <xf numFmtId="0" fontId="6" fillId="0" borderId="0" xfId="0" applyFont="1" applyAlignment="1">
      <alignment horizontal="right"/>
    </xf>
    <xf numFmtId="14" fontId="0" fillId="5" borderId="4" xfId="0" applyNumberFormat="1" applyFill="1" applyBorder="1"/>
    <xf numFmtId="0" fontId="1" fillId="4" borderId="8" xfId="0" applyFont="1" applyFill="1" applyBorder="1"/>
    <xf numFmtId="14" fontId="8" fillId="4" borderId="11" xfId="0" applyNumberFormat="1" applyFont="1" applyFill="1" applyBorder="1"/>
    <xf numFmtId="0" fontId="8" fillId="4" borderId="25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14" fontId="1" fillId="4" borderId="40" xfId="0" applyNumberFormat="1" applyFont="1" applyFill="1" applyBorder="1"/>
    <xf numFmtId="14" fontId="1" fillId="4" borderId="41" xfId="0" applyNumberFormat="1" applyFont="1" applyFill="1" applyBorder="1"/>
    <xf numFmtId="14" fontId="1" fillId="4" borderId="42" xfId="0" applyNumberFormat="1" applyFont="1" applyFill="1" applyBorder="1"/>
    <xf numFmtId="14" fontId="1" fillId="4" borderId="43" xfId="0" applyNumberFormat="1" applyFont="1" applyFill="1" applyBorder="1"/>
    <xf numFmtId="14" fontId="0" fillId="5" borderId="41" xfId="0" applyNumberFormat="1" applyFill="1" applyBorder="1"/>
    <xf numFmtId="14" fontId="0" fillId="5" borderId="42" xfId="0" applyNumberFormat="1" applyFill="1" applyBorder="1"/>
    <xf numFmtId="2" fontId="8" fillId="4" borderId="12" xfId="0" applyNumberFormat="1" applyFont="1" applyFill="1" applyBorder="1" applyAlignment="1">
      <alignment horizontal="right"/>
    </xf>
    <xf numFmtId="14" fontId="14" fillId="5" borderId="9" xfId="0" applyNumberFormat="1" applyFont="1" applyFill="1" applyBorder="1"/>
    <xf numFmtId="14" fontId="14" fillId="5" borderId="11" xfId="0" applyNumberFormat="1" applyFont="1" applyFill="1" applyBorder="1"/>
    <xf numFmtId="14" fontId="14" fillId="5" borderId="4" xfId="0" applyNumberFormat="1" applyFont="1" applyFill="1" applyBorder="1"/>
    <xf numFmtId="0" fontId="14" fillId="5" borderId="10" xfId="0" applyFont="1" applyFill="1" applyBorder="1"/>
    <xf numFmtId="0" fontId="14" fillId="0" borderId="44" xfId="0" applyFont="1" applyBorder="1"/>
    <xf numFmtId="0" fontId="14" fillId="5" borderId="18" xfId="0" applyFont="1" applyFill="1" applyBorder="1"/>
    <xf numFmtId="0" fontId="14" fillId="5" borderId="2" xfId="0" applyFont="1" applyFill="1" applyBorder="1"/>
    <xf numFmtId="2" fontId="20" fillId="4" borderId="1" xfId="0" applyNumberFormat="1" applyFont="1" applyFill="1" applyBorder="1" applyAlignment="1">
      <alignment vertical="center"/>
    </xf>
    <xf numFmtId="0" fontId="1" fillId="5" borderId="10" xfId="0" applyFont="1" applyFill="1" applyBorder="1"/>
    <xf numFmtId="0" fontId="20" fillId="4" borderId="21" xfId="0" applyFont="1" applyFill="1" applyBorder="1" applyAlignment="1">
      <alignment wrapText="1"/>
    </xf>
    <xf numFmtId="0" fontId="1" fillId="3" borderId="28" xfId="0" applyFont="1" applyFill="1" applyBorder="1" applyAlignment="1">
      <alignment horizontal="center"/>
    </xf>
    <xf numFmtId="14" fontId="1" fillId="3" borderId="41" xfId="0" applyNumberFormat="1" applyFont="1" applyFill="1" applyBorder="1"/>
    <xf numFmtId="2" fontId="7" fillId="3" borderId="1" xfId="0" applyNumberFormat="1" applyFont="1" applyFill="1" applyBorder="1"/>
    <xf numFmtId="2" fontId="1" fillId="3" borderId="1" xfId="0" applyNumberFormat="1" applyFont="1" applyFill="1" applyBorder="1"/>
    <xf numFmtId="0" fontId="1" fillId="3" borderId="10" xfId="0" applyFont="1" applyFill="1" applyBorder="1"/>
    <xf numFmtId="0" fontId="8" fillId="6" borderId="14" xfId="0" applyFont="1" applyFill="1" applyBorder="1" applyAlignment="1">
      <alignment horizontal="center"/>
    </xf>
    <xf numFmtId="0" fontId="8" fillId="6" borderId="31" xfId="0" applyFont="1" applyFill="1" applyBorder="1"/>
    <xf numFmtId="0" fontId="8" fillId="6" borderId="15" xfId="0" applyFont="1" applyFill="1" applyBorder="1"/>
    <xf numFmtId="0" fontId="8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13" fillId="6" borderId="14" xfId="0" applyFont="1" applyFill="1" applyBorder="1" applyAlignment="1">
      <alignment horizontal="center"/>
    </xf>
    <xf numFmtId="0" fontId="13" fillId="6" borderId="31" xfId="0" applyFont="1" applyFill="1" applyBorder="1"/>
    <xf numFmtId="0" fontId="13" fillId="6" borderId="15" xfId="0" applyFont="1" applyFill="1" applyBorder="1"/>
    <xf numFmtId="0" fontId="13" fillId="0" borderId="14" xfId="0" applyFont="1" applyBorder="1" applyAlignment="1">
      <alignment horizontal="right"/>
    </xf>
    <xf numFmtId="0" fontId="13" fillId="0" borderId="15" xfId="0" applyFont="1" applyBorder="1" applyAlignment="1">
      <alignment horizontal="right"/>
    </xf>
    <xf numFmtId="0" fontId="8" fillId="2" borderId="14" xfId="0" applyFont="1" applyFill="1" applyBorder="1" applyAlignment="1">
      <alignment horizontal="center" vertical="center"/>
    </xf>
    <xf numFmtId="0" fontId="1" fillId="2" borderId="31" xfId="0" applyFont="1" applyFill="1" applyBorder="1"/>
    <xf numFmtId="0" fontId="1" fillId="2" borderId="15" xfId="0" applyFont="1" applyFill="1" applyBorder="1"/>
    <xf numFmtId="0" fontId="13" fillId="0" borderId="35" xfId="0" applyFont="1" applyBorder="1" applyAlignment="1">
      <alignment horizontal="right"/>
    </xf>
    <xf numFmtId="0" fontId="13" fillId="0" borderId="36" xfId="0" applyFont="1" applyBorder="1" applyAlignment="1">
      <alignment horizontal="right"/>
    </xf>
    <xf numFmtId="2" fontId="5" fillId="3" borderId="1" xfId="0" applyNumberFormat="1" applyFont="1" applyFill="1" applyBorder="1"/>
    <xf numFmtId="14" fontId="8" fillId="3" borderId="9" xfId="0" applyNumberFormat="1" applyFont="1" applyFill="1" applyBorder="1"/>
    <xf numFmtId="0" fontId="8" fillId="3" borderId="1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opLeftCell="A46" zoomScaleNormal="100" workbookViewId="0">
      <selection activeCell="H64" sqref="H64"/>
    </sheetView>
  </sheetViews>
  <sheetFormatPr defaultRowHeight="15" x14ac:dyDescent="0.25"/>
  <cols>
    <col min="1" max="1" width="4.85546875" style="1" customWidth="1"/>
    <col min="2" max="2" width="10.140625" customWidth="1"/>
    <col min="3" max="3" width="13.28515625" customWidth="1"/>
    <col min="4" max="4" width="14.28515625" customWidth="1"/>
    <col min="5" max="5" width="40.85546875" customWidth="1"/>
    <col min="6" max="6" width="13.7109375" customWidth="1"/>
    <col min="7" max="7" width="10.28515625" customWidth="1"/>
    <col min="8" max="8" width="14.28515625" customWidth="1"/>
    <col min="9" max="9" width="11" customWidth="1"/>
    <col min="10" max="10" width="11.140625" customWidth="1"/>
  </cols>
  <sheetData>
    <row r="1" spans="1:9" ht="84.75" customHeight="1" thickBot="1" x14ac:dyDescent="0.3">
      <c r="A1" s="194" t="s">
        <v>23</v>
      </c>
      <c r="B1" s="194"/>
      <c r="C1" s="194"/>
      <c r="D1" s="194"/>
      <c r="E1" s="194"/>
      <c r="G1" t="s">
        <v>5</v>
      </c>
    </row>
    <row r="2" spans="1:9" ht="19.5" thickBot="1" x14ac:dyDescent="0.35">
      <c r="A2" s="191" t="s">
        <v>71</v>
      </c>
      <c r="B2" s="192"/>
      <c r="C2" s="192"/>
      <c r="D2" s="192"/>
      <c r="E2" s="193"/>
    </row>
    <row r="3" spans="1:9" ht="16.5" thickBot="1" x14ac:dyDescent="0.3">
      <c r="A3" s="4" t="s">
        <v>1</v>
      </c>
      <c r="B3" s="5" t="s">
        <v>2</v>
      </c>
      <c r="C3" s="5" t="s">
        <v>0</v>
      </c>
      <c r="D3" s="5" t="s">
        <v>11</v>
      </c>
      <c r="E3" s="6" t="s">
        <v>4</v>
      </c>
      <c r="G3" s="26"/>
      <c r="H3" s="24"/>
    </row>
    <row r="4" spans="1:9" ht="15.75" x14ac:dyDescent="0.25">
      <c r="A4" s="145">
        <v>1</v>
      </c>
      <c r="B4" s="18">
        <v>44230</v>
      </c>
      <c r="C4" s="78">
        <v>6087160.5999999996</v>
      </c>
      <c r="D4" s="78">
        <v>6087160.5999999996</v>
      </c>
      <c r="E4" s="79" t="s">
        <v>22</v>
      </c>
      <c r="G4" s="27"/>
      <c r="H4" s="25"/>
    </row>
    <row r="5" spans="1:9" x14ac:dyDescent="0.25">
      <c r="A5" s="146">
        <v>2</v>
      </c>
      <c r="B5" s="20">
        <v>44439</v>
      </c>
      <c r="C5" s="16">
        <v>2125752.6</v>
      </c>
      <c r="D5" s="17">
        <v>2125752.6</v>
      </c>
      <c r="E5" s="22" t="s">
        <v>6</v>
      </c>
    </row>
    <row r="6" spans="1:9" ht="15.75" thickBot="1" x14ac:dyDescent="0.3">
      <c r="A6" s="147">
        <v>3</v>
      </c>
      <c r="B6" s="80">
        <v>44572</v>
      </c>
      <c r="C6" s="81">
        <v>1932354.6</v>
      </c>
      <c r="D6" s="81">
        <v>1932354.6</v>
      </c>
      <c r="E6" s="82" t="s">
        <v>7</v>
      </c>
      <c r="F6" s="3"/>
    </row>
    <row r="7" spans="1:9" x14ac:dyDescent="0.25">
      <c r="A7" s="144">
        <v>4</v>
      </c>
      <c r="B7" s="18">
        <v>44601</v>
      </c>
      <c r="C7" s="19">
        <v>169088</v>
      </c>
      <c r="D7" s="73">
        <v>169088</v>
      </c>
      <c r="E7" s="23" t="s">
        <v>8</v>
      </c>
    </row>
    <row r="8" spans="1:9" x14ac:dyDescent="0.25">
      <c r="A8" s="146">
        <v>5</v>
      </c>
      <c r="B8" s="20">
        <v>44627</v>
      </c>
      <c r="C8" s="21">
        <v>169088</v>
      </c>
      <c r="D8" s="16">
        <v>169088</v>
      </c>
      <c r="E8" s="22" t="s">
        <v>9</v>
      </c>
    </row>
    <row r="9" spans="1:9" x14ac:dyDescent="0.25">
      <c r="A9" s="146">
        <v>7</v>
      </c>
      <c r="B9" s="20">
        <v>44657</v>
      </c>
      <c r="C9" s="21">
        <v>169088</v>
      </c>
      <c r="D9" s="16">
        <v>169088</v>
      </c>
      <c r="E9" s="22" t="s">
        <v>12</v>
      </c>
      <c r="F9" s="15"/>
    </row>
    <row r="10" spans="1:9" x14ac:dyDescent="0.25">
      <c r="A10" s="148">
        <v>8</v>
      </c>
      <c r="B10" s="85" t="s">
        <v>13</v>
      </c>
      <c r="C10" s="21">
        <v>169088</v>
      </c>
      <c r="D10" s="16">
        <v>169088</v>
      </c>
      <c r="E10" s="86" t="s">
        <v>21</v>
      </c>
    </row>
    <row r="11" spans="1:9" x14ac:dyDescent="0.25">
      <c r="A11" s="148">
        <v>9</v>
      </c>
      <c r="B11" s="85" t="s">
        <v>14</v>
      </c>
      <c r="C11" s="21">
        <v>169088</v>
      </c>
      <c r="D11" s="16">
        <v>169088</v>
      </c>
      <c r="E11" s="86" t="s">
        <v>30</v>
      </c>
    </row>
    <row r="12" spans="1:9" x14ac:dyDescent="0.25">
      <c r="A12" s="146">
        <v>10</v>
      </c>
      <c r="B12" s="85" t="s">
        <v>15</v>
      </c>
      <c r="C12" s="21">
        <v>169088</v>
      </c>
      <c r="D12" s="16">
        <v>169088</v>
      </c>
      <c r="E12" s="22" t="s">
        <v>35</v>
      </c>
    </row>
    <row r="13" spans="1:9" x14ac:dyDescent="0.25">
      <c r="A13" s="146">
        <v>11</v>
      </c>
      <c r="B13" s="85" t="s">
        <v>16</v>
      </c>
      <c r="C13" s="21">
        <v>169088</v>
      </c>
      <c r="D13" s="16">
        <v>169088</v>
      </c>
      <c r="E13" s="22" t="s">
        <v>36</v>
      </c>
    </row>
    <row r="14" spans="1:9" x14ac:dyDescent="0.25">
      <c r="A14" s="146">
        <v>12</v>
      </c>
      <c r="B14" s="85" t="s">
        <v>17</v>
      </c>
      <c r="C14" s="21">
        <v>169088</v>
      </c>
      <c r="D14" s="16">
        <v>169088</v>
      </c>
      <c r="E14" s="86" t="s">
        <v>37</v>
      </c>
    </row>
    <row r="15" spans="1:9" x14ac:dyDescent="0.25">
      <c r="A15" s="146">
        <v>13</v>
      </c>
      <c r="B15" s="85" t="s">
        <v>18</v>
      </c>
      <c r="C15" s="21">
        <v>169088</v>
      </c>
      <c r="D15" s="16">
        <v>169088</v>
      </c>
      <c r="E15" s="86" t="s">
        <v>38</v>
      </c>
    </row>
    <row r="16" spans="1:9" x14ac:dyDescent="0.25">
      <c r="A16" s="146">
        <v>14</v>
      </c>
      <c r="B16" s="85" t="s">
        <v>19</v>
      </c>
      <c r="C16" s="21">
        <v>169088</v>
      </c>
      <c r="D16" s="17">
        <v>169088</v>
      </c>
      <c r="E16" s="22" t="s">
        <v>39</v>
      </c>
      <c r="I16" t="s">
        <v>5</v>
      </c>
    </row>
    <row r="17" spans="1:10" ht="15.75" thickBot="1" x14ac:dyDescent="0.3">
      <c r="A17" s="149">
        <v>15</v>
      </c>
      <c r="B17" s="101" t="s">
        <v>20</v>
      </c>
      <c r="C17" s="81">
        <v>169088</v>
      </c>
      <c r="D17" s="102">
        <v>169088</v>
      </c>
      <c r="E17" s="103" t="s">
        <v>40</v>
      </c>
    </row>
    <row r="18" spans="1:10" x14ac:dyDescent="0.25">
      <c r="A18" s="150">
        <v>16</v>
      </c>
      <c r="B18" s="18">
        <v>44935</v>
      </c>
      <c r="C18" s="19">
        <v>169088</v>
      </c>
      <c r="D18" s="78">
        <v>169088</v>
      </c>
      <c r="E18" s="79" t="s">
        <v>41</v>
      </c>
    </row>
    <row r="19" spans="1:10" ht="15.75" thickBot="1" x14ac:dyDescent="0.3">
      <c r="A19" s="151">
        <v>17</v>
      </c>
      <c r="B19" s="20">
        <v>44960</v>
      </c>
      <c r="C19" s="21">
        <v>169088</v>
      </c>
      <c r="D19" s="17">
        <v>169088</v>
      </c>
      <c r="E19" s="22" t="s">
        <v>42</v>
      </c>
    </row>
    <row r="20" spans="1:10" x14ac:dyDescent="0.25">
      <c r="A20" s="151">
        <v>18</v>
      </c>
      <c r="B20" s="20">
        <v>44988</v>
      </c>
      <c r="C20" s="21">
        <v>169088</v>
      </c>
      <c r="D20" s="78">
        <v>169088</v>
      </c>
      <c r="E20" s="22" t="s">
        <v>43</v>
      </c>
    </row>
    <row r="21" spans="1:10" x14ac:dyDescent="0.25">
      <c r="A21" s="151">
        <v>19</v>
      </c>
      <c r="B21" s="20">
        <v>45020</v>
      </c>
      <c r="C21" s="21">
        <v>169088</v>
      </c>
      <c r="D21" s="17">
        <v>169088</v>
      </c>
      <c r="E21" s="22" t="s">
        <v>44</v>
      </c>
    </row>
    <row r="22" spans="1:10" x14ac:dyDescent="0.25">
      <c r="A22" s="151">
        <v>20</v>
      </c>
      <c r="B22" s="20">
        <v>45049</v>
      </c>
      <c r="C22" s="21">
        <v>169088</v>
      </c>
      <c r="D22" s="17">
        <v>169088</v>
      </c>
      <c r="E22" s="22" t="s">
        <v>45</v>
      </c>
    </row>
    <row r="23" spans="1:10" x14ac:dyDescent="0.25">
      <c r="A23" s="151">
        <v>21</v>
      </c>
      <c r="B23" s="20">
        <v>45082</v>
      </c>
      <c r="C23" s="21">
        <v>169088</v>
      </c>
      <c r="D23" s="17">
        <v>169088</v>
      </c>
      <c r="E23" s="22" t="s">
        <v>46</v>
      </c>
      <c r="F23" s="116"/>
    </row>
    <row r="24" spans="1:10" x14ac:dyDescent="0.25">
      <c r="A24" s="151">
        <v>22</v>
      </c>
      <c r="B24" s="20">
        <v>45111</v>
      </c>
      <c r="C24" s="21">
        <v>169088</v>
      </c>
      <c r="D24" s="17">
        <v>169088</v>
      </c>
      <c r="E24" s="22" t="s">
        <v>47</v>
      </c>
    </row>
    <row r="25" spans="1:10" x14ac:dyDescent="0.25">
      <c r="A25" s="151">
        <v>23</v>
      </c>
      <c r="B25" s="20">
        <v>45142</v>
      </c>
      <c r="C25" s="21">
        <v>169088</v>
      </c>
      <c r="D25" s="17">
        <v>169088</v>
      </c>
      <c r="E25" s="22" t="s">
        <v>48</v>
      </c>
      <c r="F25" s="116"/>
      <c r="H25" s="118"/>
      <c r="I25" s="118"/>
      <c r="J25" s="118"/>
    </row>
    <row r="26" spans="1:10" x14ac:dyDescent="0.25">
      <c r="A26" s="151">
        <v>24</v>
      </c>
      <c r="B26" s="20">
        <v>45173</v>
      </c>
      <c r="C26" s="21">
        <v>169088</v>
      </c>
      <c r="D26" s="17">
        <v>169088</v>
      </c>
      <c r="E26" s="22" t="s">
        <v>49</v>
      </c>
      <c r="G26" s="3"/>
      <c r="H26" s="117"/>
      <c r="I26" s="3"/>
      <c r="J26" s="3"/>
    </row>
    <row r="27" spans="1:10" x14ac:dyDescent="0.25">
      <c r="A27" s="151">
        <v>25</v>
      </c>
      <c r="B27" s="20">
        <v>45203</v>
      </c>
      <c r="C27" s="21">
        <v>169088</v>
      </c>
      <c r="D27" s="17">
        <v>169088</v>
      </c>
      <c r="E27" s="22" t="s">
        <v>50</v>
      </c>
    </row>
    <row r="28" spans="1:10" x14ac:dyDescent="0.25">
      <c r="A28" s="151">
        <v>26</v>
      </c>
      <c r="B28" s="20">
        <v>45233</v>
      </c>
      <c r="C28" s="21">
        <v>169088</v>
      </c>
      <c r="D28" s="17">
        <v>169088</v>
      </c>
      <c r="E28" s="22" t="s">
        <v>51</v>
      </c>
    </row>
    <row r="29" spans="1:10" ht="15.75" thickBot="1" x14ac:dyDescent="0.3">
      <c r="A29" s="152">
        <v>27</v>
      </c>
      <c r="B29" s="119">
        <v>45264</v>
      </c>
      <c r="C29" s="81">
        <v>169088</v>
      </c>
      <c r="D29" s="102">
        <v>169088</v>
      </c>
      <c r="E29" s="103" t="s">
        <v>52</v>
      </c>
    </row>
    <row r="30" spans="1:10" x14ac:dyDescent="0.25">
      <c r="A30" s="144">
        <v>28</v>
      </c>
      <c r="B30" s="18">
        <v>45300</v>
      </c>
      <c r="C30" s="19">
        <v>169088</v>
      </c>
      <c r="D30" s="78">
        <v>169088</v>
      </c>
      <c r="E30" s="79" t="s">
        <v>59</v>
      </c>
      <c r="G30" t="s">
        <v>5</v>
      </c>
    </row>
    <row r="31" spans="1:10" x14ac:dyDescent="0.25">
      <c r="A31" s="145">
        <v>29</v>
      </c>
      <c r="B31" s="142">
        <v>45324</v>
      </c>
      <c r="C31" s="143">
        <v>169088</v>
      </c>
      <c r="D31" s="17">
        <v>169088</v>
      </c>
      <c r="E31" s="22" t="s">
        <v>60</v>
      </c>
    </row>
    <row r="32" spans="1:10" x14ac:dyDescent="0.25">
      <c r="A32" s="146">
        <v>30</v>
      </c>
      <c r="B32" s="20">
        <v>45355</v>
      </c>
      <c r="C32" s="21">
        <v>169088</v>
      </c>
      <c r="D32" s="17">
        <v>169088</v>
      </c>
      <c r="E32" s="22" t="s">
        <v>61</v>
      </c>
    </row>
    <row r="33" spans="1:7" x14ac:dyDescent="0.25">
      <c r="A33" s="146">
        <v>31</v>
      </c>
      <c r="B33" s="20">
        <v>45385</v>
      </c>
      <c r="C33" s="21">
        <v>169088</v>
      </c>
      <c r="D33" s="17">
        <v>169088</v>
      </c>
      <c r="E33" s="22" t="s">
        <v>64</v>
      </c>
    </row>
    <row r="34" spans="1:7" x14ac:dyDescent="0.25">
      <c r="A34" s="146">
        <v>32</v>
      </c>
      <c r="B34" s="20">
        <v>45418</v>
      </c>
      <c r="C34" s="21">
        <v>169088</v>
      </c>
      <c r="D34" s="17">
        <v>169088</v>
      </c>
      <c r="E34" s="22" t="s">
        <v>65</v>
      </c>
    </row>
    <row r="35" spans="1:7" x14ac:dyDescent="0.25">
      <c r="A35" s="155">
        <v>33</v>
      </c>
      <c r="B35" s="20">
        <v>45446</v>
      </c>
      <c r="C35" s="21">
        <v>169088</v>
      </c>
      <c r="D35" s="17">
        <v>169088</v>
      </c>
      <c r="E35" s="22" t="s">
        <v>66</v>
      </c>
      <c r="F35" s="156"/>
      <c r="G35" s="156"/>
    </row>
    <row r="36" spans="1:7" x14ac:dyDescent="0.25">
      <c r="A36" s="146">
        <v>34</v>
      </c>
      <c r="B36" s="20">
        <v>45476</v>
      </c>
      <c r="C36" s="21">
        <v>169088</v>
      </c>
      <c r="D36" s="17">
        <v>169088</v>
      </c>
      <c r="E36" s="22" t="s">
        <v>67</v>
      </c>
    </row>
    <row r="37" spans="1:7" x14ac:dyDescent="0.25">
      <c r="A37" s="146">
        <v>35</v>
      </c>
      <c r="B37" s="20">
        <v>45505</v>
      </c>
      <c r="C37" s="21">
        <v>169088</v>
      </c>
      <c r="D37" s="17">
        <v>169088</v>
      </c>
      <c r="E37" s="22" t="s">
        <v>68</v>
      </c>
    </row>
    <row r="38" spans="1:7" x14ac:dyDescent="0.25">
      <c r="A38" s="146">
        <v>36</v>
      </c>
      <c r="B38" s="20">
        <v>45537</v>
      </c>
      <c r="C38" s="21">
        <v>169088</v>
      </c>
      <c r="D38" s="17">
        <v>169088</v>
      </c>
      <c r="E38" s="22" t="s">
        <v>69</v>
      </c>
    </row>
    <row r="39" spans="1:7" x14ac:dyDescent="0.25">
      <c r="A39" s="146">
        <v>37</v>
      </c>
      <c r="B39" s="20">
        <v>45566</v>
      </c>
      <c r="C39" s="21">
        <v>169088</v>
      </c>
      <c r="D39" s="17">
        <v>169088</v>
      </c>
      <c r="E39" s="22" t="s">
        <v>70</v>
      </c>
    </row>
    <row r="40" spans="1:7" x14ac:dyDescent="0.25">
      <c r="A40" s="146">
        <v>38</v>
      </c>
      <c r="B40" s="20">
        <v>45597</v>
      </c>
      <c r="C40" s="21">
        <v>169088</v>
      </c>
      <c r="D40" s="17">
        <v>169088</v>
      </c>
      <c r="E40" s="22" t="s">
        <v>72</v>
      </c>
    </row>
    <row r="41" spans="1:7" ht="15.75" thickBot="1" x14ac:dyDescent="0.3">
      <c r="A41" s="149">
        <v>39</v>
      </c>
      <c r="B41" s="119">
        <v>45628</v>
      </c>
      <c r="C41" s="81">
        <v>169088</v>
      </c>
      <c r="D41" s="102">
        <v>169088</v>
      </c>
      <c r="E41" s="103" t="s">
        <v>73</v>
      </c>
    </row>
    <row r="42" spans="1:7" x14ac:dyDescent="0.25">
      <c r="A42" s="150">
        <v>40</v>
      </c>
      <c r="B42" s="169">
        <v>45666</v>
      </c>
      <c r="C42" s="19">
        <v>169088</v>
      </c>
      <c r="D42" s="78">
        <v>169088</v>
      </c>
      <c r="E42" s="79" t="s">
        <v>74</v>
      </c>
    </row>
    <row r="43" spans="1:7" x14ac:dyDescent="0.25">
      <c r="A43" s="151">
        <v>41</v>
      </c>
      <c r="B43" s="170">
        <v>45691</v>
      </c>
      <c r="C43" s="21">
        <v>169088</v>
      </c>
      <c r="D43" s="17">
        <v>169088</v>
      </c>
      <c r="E43" s="22" t="s">
        <v>75</v>
      </c>
    </row>
    <row r="44" spans="1:7" x14ac:dyDescent="0.25">
      <c r="A44" s="151">
        <v>42</v>
      </c>
      <c r="B44" s="170">
        <v>45719</v>
      </c>
      <c r="C44" s="21">
        <v>169088</v>
      </c>
      <c r="D44" s="17">
        <v>169088</v>
      </c>
      <c r="E44" s="22" t="s">
        <v>76</v>
      </c>
    </row>
    <row r="45" spans="1:7" x14ac:dyDescent="0.25">
      <c r="A45" s="151">
        <v>43</v>
      </c>
      <c r="B45" s="170">
        <v>45748</v>
      </c>
      <c r="C45" s="21">
        <v>169088</v>
      </c>
      <c r="D45" s="17">
        <v>169088</v>
      </c>
      <c r="E45" s="22" t="s">
        <v>77</v>
      </c>
    </row>
    <row r="46" spans="1:7" x14ac:dyDescent="0.25">
      <c r="A46" s="168">
        <v>44</v>
      </c>
      <c r="B46" s="170">
        <v>45782</v>
      </c>
      <c r="C46" s="21">
        <v>169088</v>
      </c>
      <c r="D46" s="17">
        <v>169088</v>
      </c>
      <c r="E46" s="22" t="s">
        <v>78</v>
      </c>
    </row>
    <row r="47" spans="1:7" x14ac:dyDescent="0.25">
      <c r="A47" s="151">
        <v>45</v>
      </c>
      <c r="B47" s="170">
        <v>45809</v>
      </c>
      <c r="C47" s="21">
        <v>169088</v>
      </c>
      <c r="D47" s="17">
        <v>169088</v>
      </c>
      <c r="E47" s="22" t="s">
        <v>79</v>
      </c>
    </row>
    <row r="48" spans="1:7" x14ac:dyDescent="0.25">
      <c r="A48" s="151">
        <v>46</v>
      </c>
      <c r="B48" s="170">
        <v>45839</v>
      </c>
      <c r="C48" s="21">
        <v>169088</v>
      </c>
      <c r="D48" s="17">
        <v>169088</v>
      </c>
      <c r="E48" s="22" t="s">
        <v>80</v>
      </c>
    </row>
    <row r="49" spans="1:5" x14ac:dyDescent="0.25">
      <c r="A49" s="151">
        <v>47</v>
      </c>
      <c r="B49" s="170">
        <v>45870</v>
      </c>
      <c r="C49" s="21">
        <v>169088</v>
      </c>
      <c r="D49" s="17">
        <v>169088</v>
      </c>
      <c r="E49" s="22" t="s">
        <v>81</v>
      </c>
    </row>
    <row r="50" spans="1:5" x14ac:dyDescent="0.25">
      <c r="A50" s="151">
        <v>48</v>
      </c>
      <c r="B50" s="170">
        <v>45901</v>
      </c>
      <c r="C50" s="21">
        <v>169088</v>
      </c>
      <c r="D50" s="17">
        <v>169088</v>
      </c>
      <c r="E50" s="22" t="s">
        <v>82</v>
      </c>
    </row>
    <row r="51" spans="1:5" x14ac:dyDescent="0.25">
      <c r="A51" s="151">
        <v>49</v>
      </c>
      <c r="B51" s="170">
        <v>45931</v>
      </c>
      <c r="C51" s="21">
        <v>169088</v>
      </c>
      <c r="D51" s="17">
        <v>169088</v>
      </c>
      <c r="E51" s="22" t="s">
        <v>83</v>
      </c>
    </row>
    <row r="52" spans="1:5" x14ac:dyDescent="0.25">
      <c r="A52" s="151">
        <v>50</v>
      </c>
      <c r="B52" s="170">
        <v>45964</v>
      </c>
      <c r="C52" s="21">
        <v>169088</v>
      </c>
      <c r="D52" s="17">
        <v>169088</v>
      </c>
      <c r="E52" s="22" t="s">
        <v>84</v>
      </c>
    </row>
    <row r="53" spans="1:5" ht="15.75" thickBot="1" x14ac:dyDescent="0.3">
      <c r="A53" s="152">
        <v>51</v>
      </c>
      <c r="B53" s="171">
        <v>45992</v>
      </c>
      <c r="C53" s="81">
        <v>169088</v>
      </c>
      <c r="D53" s="81">
        <v>169088</v>
      </c>
      <c r="E53" s="103" t="s">
        <v>85</v>
      </c>
    </row>
    <row r="54" spans="1:5" x14ac:dyDescent="0.25">
      <c r="A54" s="150">
        <v>52</v>
      </c>
      <c r="B54" s="172">
        <v>46023</v>
      </c>
      <c r="C54" s="143">
        <v>169088</v>
      </c>
      <c r="D54" s="143">
        <v>169088</v>
      </c>
      <c r="E54" s="158" t="s">
        <v>86</v>
      </c>
    </row>
    <row r="55" spans="1:5" x14ac:dyDescent="0.25">
      <c r="A55" s="151">
        <v>53</v>
      </c>
      <c r="B55" s="170">
        <v>46055</v>
      </c>
      <c r="C55" s="21">
        <v>169088</v>
      </c>
      <c r="D55" s="21">
        <v>169088</v>
      </c>
      <c r="E55" s="22" t="s">
        <v>87</v>
      </c>
    </row>
    <row r="56" spans="1:5" x14ac:dyDescent="0.25">
      <c r="A56" s="151">
        <v>54</v>
      </c>
      <c r="B56" s="170">
        <v>46083</v>
      </c>
      <c r="C56" s="21">
        <v>169088</v>
      </c>
      <c r="D56" s="21">
        <v>169088</v>
      </c>
      <c r="E56" s="22" t="s">
        <v>88</v>
      </c>
    </row>
    <row r="57" spans="1:5" x14ac:dyDescent="0.25">
      <c r="A57" s="151">
        <v>55</v>
      </c>
      <c r="B57" s="170">
        <v>46113</v>
      </c>
      <c r="C57" s="21">
        <v>169088</v>
      </c>
      <c r="D57" s="21">
        <v>169088</v>
      </c>
      <c r="E57" s="22" t="s">
        <v>89</v>
      </c>
    </row>
    <row r="58" spans="1:5" x14ac:dyDescent="0.25">
      <c r="A58" s="151">
        <v>56</v>
      </c>
      <c r="B58" s="170">
        <v>46143</v>
      </c>
      <c r="C58" s="21">
        <v>169088</v>
      </c>
      <c r="D58" s="17">
        <v>169088</v>
      </c>
      <c r="E58" s="22" t="s">
        <v>90</v>
      </c>
    </row>
    <row r="59" spans="1:5" x14ac:dyDescent="0.25">
      <c r="A59" s="151">
        <v>57</v>
      </c>
      <c r="B59" s="170">
        <v>46174</v>
      </c>
      <c r="C59" s="21">
        <v>169088</v>
      </c>
      <c r="D59" s="17">
        <v>169088</v>
      </c>
      <c r="E59" s="22" t="s">
        <v>91</v>
      </c>
    </row>
    <row r="60" spans="1:5" ht="15.75" thickBot="1" x14ac:dyDescent="0.3">
      <c r="A60" s="151">
        <v>58</v>
      </c>
      <c r="B60" s="170">
        <v>46204</v>
      </c>
      <c r="C60" s="21">
        <v>169088</v>
      </c>
      <c r="D60" s="17">
        <v>169088</v>
      </c>
      <c r="E60" s="103" t="s">
        <v>92</v>
      </c>
    </row>
    <row r="61" spans="1:5" x14ac:dyDescent="0.25">
      <c r="A61" s="151">
        <v>59</v>
      </c>
      <c r="B61" s="170">
        <v>46235</v>
      </c>
      <c r="C61" s="21">
        <v>169088</v>
      </c>
      <c r="D61" s="17">
        <v>169088</v>
      </c>
      <c r="E61" s="158" t="s">
        <v>93</v>
      </c>
    </row>
    <row r="62" spans="1:5" x14ac:dyDescent="0.25">
      <c r="A62" s="151">
        <v>60</v>
      </c>
      <c r="B62" s="170">
        <v>46266</v>
      </c>
      <c r="C62" s="21">
        <v>169088</v>
      </c>
      <c r="D62" s="17">
        <v>169088</v>
      </c>
      <c r="E62" s="22" t="s">
        <v>95</v>
      </c>
    </row>
    <row r="63" spans="1:5" x14ac:dyDescent="0.25">
      <c r="A63" s="186">
        <v>61</v>
      </c>
      <c r="B63" s="187">
        <v>46296</v>
      </c>
      <c r="C63" s="188">
        <v>169088</v>
      </c>
      <c r="D63" s="189">
        <v>169088</v>
      </c>
      <c r="E63" s="190" t="s">
        <v>96</v>
      </c>
    </row>
    <row r="64" spans="1:5" x14ac:dyDescent="0.25">
      <c r="A64" s="12">
        <v>62</v>
      </c>
      <c r="B64" s="173">
        <v>46327</v>
      </c>
      <c r="C64" s="2">
        <v>169088</v>
      </c>
      <c r="D64" s="74"/>
      <c r="E64" s="184" t="s">
        <v>97</v>
      </c>
    </row>
    <row r="65" spans="1:5" ht="15.75" thickBot="1" x14ac:dyDescent="0.3">
      <c r="A65" s="13">
        <v>63</v>
      </c>
      <c r="B65" s="174">
        <v>46357</v>
      </c>
      <c r="C65" s="8">
        <v>169088</v>
      </c>
      <c r="D65" s="75"/>
      <c r="E65" s="184" t="s">
        <v>98</v>
      </c>
    </row>
    <row r="66" spans="1:5" ht="15.75" thickBot="1" x14ac:dyDescent="0.3">
      <c r="A66" s="14">
        <v>64</v>
      </c>
      <c r="B66" s="157">
        <v>46388</v>
      </c>
      <c r="C66" s="11">
        <v>169088</v>
      </c>
      <c r="D66" s="76"/>
      <c r="E66" s="184" t="s">
        <v>99</v>
      </c>
    </row>
    <row r="67" spans="1:5" ht="16.5" thickBot="1" x14ac:dyDescent="0.3">
      <c r="A67" s="195" t="s">
        <v>10</v>
      </c>
      <c r="B67" s="196"/>
      <c r="C67" s="29">
        <f>SUM(C4:C66)</f>
        <v>20290547.799999997</v>
      </c>
      <c r="D67" s="9">
        <f>SUM(D4:D66)</f>
        <v>19783283.799999997</v>
      </c>
      <c r="E67" s="10"/>
    </row>
    <row r="68" spans="1:5" ht="19.5" thickBot="1" x14ac:dyDescent="0.35">
      <c r="C68" s="7" t="s">
        <v>3</v>
      </c>
      <c r="D68" s="28">
        <f>C67-D67</f>
        <v>507264</v>
      </c>
    </row>
  </sheetData>
  <mergeCells count="3">
    <mergeCell ref="A2:E2"/>
    <mergeCell ref="A1:E1"/>
    <mergeCell ref="A67:B6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A7D9-13D2-4453-8F20-7CC7608D56C2}">
  <dimension ref="A1:I69"/>
  <sheetViews>
    <sheetView topLeftCell="A52" workbookViewId="0">
      <selection activeCell="E70" sqref="E70"/>
    </sheetView>
  </sheetViews>
  <sheetFormatPr defaultRowHeight="18.75" x14ac:dyDescent="0.3"/>
  <cols>
    <col min="1" max="1" width="4.85546875" style="54" customWidth="1"/>
    <col min="2" max="2" width="16.42578125" style="30" customWidth="1"/>
    <col min="3" max="3" width="19.140625" style="30" customWidth="1"/>
    <col min="4" max="4" width="18.140625" style="30" customWidth="1"/>
    <col min="5" max="5" width="81.28515625" style="30" customWidth="1"/>
    <col min="6" max="6" width="13.7109375" style="30" customWidth="1"/>
    <col min="7" max="7" width="20" style="30" customWidth="1"/>
    <col min="8" max="8" width="14.28515625" style="30" customWidth="1"/>
    <col min="9" max="16384" width="9.140625" style="30"/>
  </cols>
  <sheetData>
    <row r="1" spans="1:8" ht="84.75" customHeight="1" thickBot="1" x14ac:dyDescent="0.35">
      <c r="A1" s="197" t="s">
        <v>23</v>
      </c>
      <c r="B1" s="197"/>
      <c r="C1" s="197"/>
      <c r="D1" s="197"/>
      <c r="E1" s="197"/>
    </row>
    <row r="2" spans="1:8" ht="19.5" thickBot="1" x14ac:dyDescent="0.35">
      <c r="A2" s="198" t="s">
        <v>94</v>
      </c>
      <c r="B2" s="199"/>
      <c r="C2" s="199"/>
      <c r="D2" s="199"/>
      <c r="E2" s="200"/>
    </row>
    <row r="3" spans="1:8" ht="39.75" customHeight="1" thickBot="1" x14ac:dyDescent="0.35">
      <c r="A3" s="58" t="s">
        <v>1</v>
      </c>
      <c r="B3" s="59" t="s">
        <v>24</v>
      </c>
      <c r="C3" s="57" t="s">
        <v>25</v>
      </c>
      <c r="D3" s="57" t="s">
        <v>26</v>
      </c>
      <c r="E3" s="60" t="s">
        <v>4</v>
      </c>
      <c r="G3" s="31"/>
      <c r="H3" s="32"/>
    </row>
    <row r="4" spans="1:8" x14ac:dyDescent="0.3">
      <c r="A4" s="33">
        <v>1</v>
      </c>
      <c r="B4" s="34">
        <v>44230</v>
      </c>
      <c r="C4" s="105">
        <v>6087160.5999999996</v>
      </c>
      <c r="D4" s="35">
        <v>6087160.5999999996</v>
      </c>
      <c r="E4" s="61" t="s">
        <v>28</v>
      </c>
      <c r="G4" s="31"/>
      <c r="H4" s="36"/>
    </row>
    <row r="5" spans="1:8" ht="75" x14ac:dyDescent="0.3">
      <c r="A5" s="65">
        <v>2</v>
      </c>
      <c r="B5" s="66">
        <v>44439</v>
      </c>
      <c r="C5" s="106">
        <v>2125752.6</v>
      </c>
      <c r="D5" s="68">
        <v>2125752.6</v>
      </c>
      <c r="E5" s="64" t="s">
        <v>29</v>
      </c>
    </row>
    <row r="6" spans="1:8" ht="75.75" thickBot="1" x14ac:dyDescent="0.35">
      <c r="A6" s="70">
        <v>3</v>
      </c>
      <c r="B6" s="71">
        <v>44572</v>
      </c>
      <c r="C6" s="107">
        <v>1932354.6</v>
      </c>
      <c r="D6" s="72">
        <v>1932354.6</v>
      </c>
      <c r="E6" s="69" t="s">
        <v>32</v>
      </c>
      <c r="F6" s="38"/>
    </row>
    <row r="7" spans="1:8" ht="19.5" thickBot="1" x14ac:dyDescent="0.35">
      <c r="A7" s="203" t="s">
        <v>27</v>
      </c>
      <c r="B7" s="204"/>
      <c r="C7" s="204"/>
      <c r="D7" s="204"/>
      <c r="E7" s="205"/>
      <c r="F7" s="38"/>
    </row>
    <row r="8" spans="1:8" x14ac:dyDescent="0.3">
      <c r="A8" s="160">
        <v>4</v>
      </c>
      <c r="B8" s="39">
        <v>44601</v>
      </c>
      <c r="C8" s="136">
        <v>169088</v>
      </c>
      <c r="D8" s="77">
        <v>169088</v>
      </c>
      <c r="E8" s="63" t="s">
        <v>8</v>
      </c>
    </row>
    <row r="9" spans="1:8" x14ac:dyDescent="0.3">
      <c r="A9" s="161">
        <v>5</v>
      </c>
      <c r="B9" s="40">
        <v>44627</v>
      </c>
      <c r="C9" s="137">
        <v>169088</v>
      </c>
      <c r="D9" s="37">
        <v>169088</v>
      </c>
      <c r="E9" s="62" t="s">
        <v>9</v>
      </c>
    </row>
    <row r="10" spans="1:8" x14ac:dyDescent="0.3">
      <c r="A10" s="161">
        <v>7</v>
      </c>
      <c r="B10" s="40">
        <v>44657</v>
      </c>
      <c r="C10" s="137">
        <v>169088</v>
      </c>
      <c r="D10" s="37">
        <v>169088</v>
      </c>
      <c r="E10" s="62" t="s">
        <v>12</v>
      </c>
      <c r="F10" s="41"/>
    </row>
    <row r="11" spans="1:8" x14ac:dyDescent="0.3">
      <c r="A11" s="161">
        <v>8</v>
      </c>
      <c r="B11" s="83" t="s">
        <v>13</v>
      </c>
      <c r="C11" s="137">
        <v>169088</v>
      </c>
      <c r="D11" s="37">
        <v>169088</v>
      </c>
      <c r="E11" s="84" t="s">
        <v>21</v>
      </c>
    </row>
    <row r="12" spans="1:8" x14ac:dyDescent="0.3">
      <c r="A12" s="161">
        <v>9</v>
      </c>
      <c r="B12" s="83" t="s">
        <v>14</v>
      </c>
      <c r="C12" s="137">
        <v>169088</v>
      </c>
      <c r="D12" s="37">
        <v>169088</v>
      </c>
      <c r="E12" s="84" t="s">
        <v>30</v>
      </c>
    </row>
    <row r="13" spans="1:8" x14ac:dyDescent="0.3">
      <c r="A13" s="161">
        <v>10</v>
      </c>
      <c r="B13" s="83" t="s">
        <v>15</v>
      </c>
      <c r="C13" s="137">
        <v>169088</v>
      </c>
      <c r="D13" s="37">
        <v>169088</v>
      </c>
      <c r="E13" s="84" t="s">
        <v>35</v>
      </c>
    </row>
    <row r="14" spans="1:8" x14ac:dyDescent="0.3">
      <c r="A14" s="161">
        <v>11</v>
      </c>
      <c r="B14" s="83" t="s">
        <v>16</v>
      </c>
      <c r="C14" s="137">
        <v>169088</v>
      </c>
      <c r="D14" s="37">
        <v>169088</v>
      </c>
      <c r="E14" s="84" t="s">
        <v>36</v>
      </c>
    </row>
    <row r="15" spans="1:8" x14ac:dyDescent="0.3">
      <c r="A15" s="161">
        <v>12</v>
      </c>
      <c r="B15" s="83" t="s">
        <v>17</v>
      </c>
      <c r="C15" s="137">
        <v>169088</v>
      </c>
      <c r="D15" s="37">
        <v>169088</v>
      </c>
      <c r="E15" s="84" t="s">
        <v>37</v>
      </c>
    </row>
    <row r="16" spans="1:8" x14ac:dyDescent="0.3">
      <c r="A16" s="161">
        <v>13</v>
      </c>
      <c r="B16" s="83" t="s">
        <v>18</v>
      </c>
      <c r="C16" s="137">
        <v>169088</v>
      </c>
      <c r="D16" s="37">
        <v>169088</v>
      </c>
      <c r="E16" s="84" t="s">
        <v>38</v>
      </c>
    </row>
    <row r="17" spans="1:9" x14ac:dyDescent="0.3">
      <c r="A17" s="162">
        <v>14</v>
      </c>
      <c r="B17" s="83" t="s">
        <v>19</v>
      </c>
      <c r="C17" s="137">
        <v>169088</v>
      </c>
      <c r="D17" s="37">
        <v>169088</v>
      </c>
      <c r="E17" s="84" t="s">
        <v>39</v>
      </c>
      <c r="I17" s="30" t="s">
        <v>5</v>
      </c>
    </row>
    <row r="18" spans="1:9" ht="19.5" thickBot="1" x14ac:dyDescent="0.35">
      <c r="A18" s="163">
        <v>15</v>
      </c>
      <c r="B18" s="104" t="s">
        <v>20</v>
      </c>
      <c r="C18" s="138">
        <v>169088</v>
      </c>
      <c r="D18" s="111">
        <v>169088</v>
      </c>
      <c r="E18" s="112" t="s">
        <v>40</v>
      </c>
    </row>
    <row r="19" spans="1:9" x14ac:dyDescent="0.3">
      <c r="A19" s="164">
        <v>16</v>
      </c>
      <c r="B19" s="108">
        <v>44935</v>
      </c>
      <c r="C19" s="139">
        <v>169088</v>
      </c>
      <c r="D19" s="109">
        <v>169088</v>
      </c>
      <c r="E19" s="110" t="s">
        <v>41</v>
      </c>
    </row>
    <row r="20" spans="1:9" x14ac:dyDescent="0.3">
      <c r="A20" s="165">
        <v>17</v>
      </c>
      <c r="B20" s="113">
        <v>44960</v>
      </c>
      <c r="C20" s="137">
        <v>169088</v>
      </c>
      <c r="D20" s="114">
        <v>169088</v>
      </c>
      <c r="E20" s="115" t="s">
        <v>42</v>
      </c>
    </row>
    <row r="21" spans="1:9" x14ac:dyDescent="0.3">
      <c r="A21" s="165">
        <v>18</v>
      </c>
      <c r="B21" s="113">
        <v>44988</v>
      </c>
      <c r="C21" s="137">
        <v>169088</v>
      </c>
      <c r="D21" s="109">
        <v>169088</v>
      </c>
      <c r="E21" s="110" t="s">
        <v>43</v>
      </c>
    </row>
    <row r="22" spans="1:9" x14ac:dyDescent="0.3">
      <c r="A22" s="165">
        <v>19</v>
      </c>
      <c r="B22" s="113">
        <v>45020</v>
      </c>
      <c r="C22" s="137">
        <v>169088</v>
      </c>
      <c r="D22" s="114">
        <v>169088</v>
      </c>
      <c r="E22" s="115" t="s">
        <v>44</v>
      </c>
    </row>
    <row r="23" spans="1:9" x14ac:dyDescent="0.3">
      <c r="A23" s="165">
        <v>20</v>
      </c>
      <c r="B23" s="113">
        <v>45049</v>
      </c>
      <c r="C23" s="137">
        <v>169088</v>
      </c>
      <c r="D23" s="114">
        <v>169088</v>
      </c>
      <c r="E23" s="115" t="s">
        <v>45</v>
      </c>
    </row>
    <row r="24" spans="1:9" x14ac:dyDescent="0.3">
      <c r="A24" s="165">
        <v>21</v>
      </c>
      <c r="B24" s="113">
        <v>45078</v>
      </c>
      <c r="C24" s="137">
        <v>169088</v>
      </c>
      <c r="D24" s="114">
        <v>169088</v>
      </c>
      <c r="E24" s="115" t="s">
        <v>46</v>
      </c>
    </row>
    <row r="25" spans="1:9" x14ac:dyDescent="0.3">
      <c r="A25" s="165">
        <v>22</v>
      </c>
      <c r="B25" s="113">
        <v>45111</v>
      </c>
      <c r="C25" s="137">
        <v>169088</v>
      </c>
      <c r="D25" s="114">
        <v>169088</v>
      </c>
      <c r="E25" s="115" t="s">
        <v>47</v>
      </c>
    </row>
    <row r="26" spans="1:9" x14ac:dyDescent="0.3">
      <c r="A26" s="165">
        <v>23</v>
      </c>
      <c r="B26" s="113">
        <v>45142</v>
      </c>
      <c r="C26" s="137">
        <v>169088</v>
      </c>
      <c r="D26" s="114">
        <v>169088</v>
      </c>
      <c r="E26" s="115" t="s">
        <v>48</v>
      </c>
    </row>
    <row r="27" spans="1:9" x14ac:dyDescent="0.3">
      <c r="A27" s="165">
        <v>24</v>
      </c>
      <c r="B27" s="113">
        <v>45173</v>
      </c>
      <c r="C27" s="137">
        <v>169088</v>
      </c>
      <c r="D27" s="114">
        <v>169088</v>
      </c>
      <c r="E27" s="115" t="s">
        <v>49</v>
      </c>
    </row>
    <row r="28" spans="1:9" x14ac:dyDescent="0.3">
      <c r="A28" s="165">
        <v>25</v>
      </c>
      <c r="B28" s="113">
        <v>45203</v>
      </c>
      <c r="C28" s="137">
        <v>169088</v>
      </c>
      <c r="D28" s="114">
        <v>169088</v>
      </c>
      <c r="E28" s="115" t="s">
        <v>50</v>
      </c>
    </row>
    <row r="29" spans="1:9" x14ac:dyDescent="0.3">
      <c r="A29" s="165">
        <v>26</v>
      </c>
      <c r="B29" s="113">
        <v>45233</v>
      </c>
      <c r="C29" s="137">
        <v>169088</v>
      </c>
      <c r="D29" s="114">
        <v>169088</v>
      </c>
      <c r="E29" s="115" t="s">
        <v>51</v>
      </c>
    </row>
    <row r="30" spans="1:9" ht="19.5" thickBot="1" x14ac:dyDescent="0.35">
      <c r="A30" s="166">
        <v>27</v>
      </c>
      <c r="B30" s="131">
        <v>45264</v>
      </c>
      <c r="C30" s="140">
        <v>169088</v>
      </c>
      <c r="D30" s="132">
        <v>169088</v>
      </c>
      <c r="E30" s="133" t="s">
        <v>52</v>
      </c>
    </row>
    <row r="31" spans="1:9" x14ac:dyDescent="0.3">
      <c r="A31" s="167">
        <v>28</v>
      </c>
      <c r="B31" s="141">
        <v>45292</v>
      </c>
      <c r="C31" s="136">
        <v>169088</v>
      </c>
      <c r="D31" s="134">
        <v>169088</v>
      </c>
      <c r="E31" s="135" t="s">
        <v>59</v>
      </c>
      <c r="H31" s="30">
        <v>1</v>
      </c>
    </row>
    <row r="32" spans="1:9" x14ac:dyDescent="0.3">
      <c r="A32" s="165">
        <v>29</v>
      </c>
      <c r="B32" s="113">
        <v>45323</v>
      </c>
      <c r="C32" s="137">
        <v>169088</v>
      </c>
      <c r="D32" s="114">
        <v>169088</v>
      </c>
      <c r="E32" s="115" t="s">
        <v>60</v>
      </c>
    </row>
    <row r="33" spans="1:5" x14ac:dyDescent="0.3">
      <c r="A33" s="165">
        <v>30</v>
      </c>
      <c r="B33" s="113">
        <v>45352</v>
      </c>
      <c r="C33" s="137">
        <v>169088</v>
      </c>
      <c r="D33" s="114">
        <v>169088</v>
      </c>
      <c r="E33" s="115" t="s">
        <v>61</v>
      </c>
    </row>
    <row r="34" spans="1:5" x14ac:dyDescent="0.3">
      <c r="A34" s="165">
        <v>31</v>
      </c>
      <c r="B34" s="113">
        <v>45383</v>
      </c>
      <c r="C34" s="137">
        <v>169088</v>
      </c>
      <c r="D34" s="114">
        <v>169088</v>
      </c>
      <c r="E34" s="115" t="s">
        <v>64</v>
      </c>
    </row>
    <row r="35" spans="1:5" x14ac:dyDescent="0.3">
      <c r="A35" s="165">
        <v>32</v>
      </c>
      <c r="B35" s="113">
        <v>45413</v>
      </c>
      <c r="C35" s="137">
        <v>169088</v>
      </c>
      <c r="D35" s="114">
        <v>169088</v>
      </c>
      <c r="E35" s="115" t="s">
        <v>65</v>
      </c>
    </row>
    <row r="36" spans="1:5" x14ac:dyDescent="0.3">
      <c r="A36" s="165">
        <v>33</v>
      </c>
      <c r="B36" s="113">
        <v>45446</v>
      </c>
      <c r="C36" s="137">
        <v>169088</v>
      </c>
      <c r="D36" s="114">
        <v>169088</v>
      </c>
      <c r="E36" s="115" t="s">
        <v>66</v>
      </c>
    </row>
    <row r="37" spans="1:5" x14ac:dyDescent="0.3">
      <c r="A37" s="165">
        <v>34</v>
      </c>
      <c r="B37" s="113">
        <v>45476</v>
      </c>
      <c r="C37" s="137">
        <v>169088</v>
      </c>
      <c r="D37" s="114">
        <v>169088</v>
      </c>
      <c r="E37" s="115" t="s">
        <v>67</v>
      </c>
    </row>
    <row r="38" spans="1:5" x14ac:dyDescent="0.3">
      <c r="A38" s="165">
        <v>35</v>
      </c>
      <c r="B38" s="113">
        <v>45505</v>
      </c>
      <c r="C38" s="137">
        <v>169088</v>
      </c>
      <c r="D38" s="114">
        <v>169088</v>
      </c>
      <c r="E38" s="115" t="s">
        <v>68</v>
      </c>
    </row>
    <row r="39" spans="1:5" x14ac:dyDescent="0.3">
      <c r="A39" s="165">
        <v>36</v>
      </c>
      <c r="B39" s="113">
        <v>45537</v>
      </c>
      <c r="C39" s="137">
        <v>169088</v>
      </c>
      <c r="D39" s="114">
        <v>169088</v>
      </c>
      <c r="E39" s="115" t="s">
        <v>69</v>
      </c>
    </row>
    <row r="40" spans="1:5" x14ac:dyDescent="0.3">
      <c r="A40" s="165">
        <v>37</v>
      </c>
      <c r="B40" s="113">
        <v>45566</v>
      </c>
      <c r="C40" s="137">
        <v>169088</v>
      </c>
      <c r="D40" s="114">
        <v>169088</v>
      </c>
      <c r="E40" s="115" t="s">
        <v>70</v>
      </c>
    </row>
    <row r="41" spans="1:5" x14ac:dyDescent="0.3">
      <c r="A41" s="165">
        <v>38</v>
      </c>
      <c r="B41" s="113">
        <v>45597</v>
      </c>
      <c r="C41" s="137">
        <v>169088</v>
      </c>
      <c r="D41" s="114">
        <v>169088</v>
      </c>
      <c r="E41" s="115" t="s">
        <v>72</v>
      </c>
    </row>
    <row r="42" spans="1:5" ht="19.5" thickBot="1" x14ac:dyDescent="0.35">
      <c r="A42" s="166">
        <v>39</v>
      </c>
      <c r="B42" s="159">
        <v>45628</v>
      </c>
      <c r="C42" s="138">
        <v>169088</v>
      </c>
      <c r="D42" s="114">
        <v>169088</v>
      </c>
      <c r="E42" s="115" t="s">
        <v>73</v>
      </c>
    </row>
    <row r="43" spans="1:5" x14ac:dyDescent="0.3">
      <c r="A43" s="164">
        <v>40</v>
      </c>
      <c r="B43" s="141">
        <v>45666</v>
      </c>
      <c r="C43" s="136">
        <v>169088</v>
      </c>
      <c r="D43" s="134">
        <v>169088</v>
      </c>
      <c r="E43" s="135" t="s">
        <v>74</v>
      </c>
    </row>
    <row r="44" spans="1:5" x14ac:dyDescent="0.3">
      <c r="A44" s="165">
        <v>41</v>
      </c>
      <c r="B44" s="113">
        <v>45691</v>
      </c>
      <c r="C44" s="137">
        <v>169088</v>
      </c>
      <c r="D44" s="114">
        <v>169088</v>
      </c>
      <c r="E44" s="115" t="s">
        <v>75</v>
      </c>
    </row>
    <row r="45" spans="1:5" x14ac:dyDescent="0.3">
      <c r="A45" s="165">
        <v>42</v>
      </c>
      <c r="B45" s="113">
        <v>45719</v>
      </c>
      <c r="C45" s="137">
        <v>169088</v>
      </c>
      <c r="D45" s="137">
        <v>169088</v>
      </c>
      <c r="E45" s="115" t="s">
        <v>76</v>
      </c>
    </row>
    <row r="46" spans="1:5" x14ac:dyDescent="0.3">
      <c r="A46" s="165">
        <v>43</v>
      </c>
      <c r="B46" s="113">
        <v>45748</v>
      </c>
      <c r="C46" s="137">
        <v>169088</v>
      </c>
      <c r="D46" s="137">
        <v>169088</v>
      </c>
      <c r="E46" s="115" t="s">
        <v>77</v>
      </c>
    </row>
    <row r="47" spans="1:5" x14ac:dyDescent="0.3">
      <c r="A47" s="165">
        <v>44</v>
      </c>
      <c r="B47" s="113">
        <v>45778</v>
      </c>
      <c r="C47" s="137">
        <v>169088</v>
      </c>
      <c r="D47" s="114">
        <v>169088</v>
      </c>
      <c r="E47" s="115" t="s">
        <v>78</v>
      </c>
    </row>
    <row r="48" spans="1:5" x14ac:dyDescent="0.3">
      <c r="A48" s="165">
        <v>45</v>
      </c>
      <c r="B48" s="113">
        <v>45809</v>
      </c>
      <c r="C48" s="137">
        <v>169088</v>
      </c>
      <c r="D48" s="137">
        <v>169088</v>
      </c>
      <c r="E48" s="115" t="s">
        <v>79</v>
      </c>
    </row>
    <row r="49" spans="1:5" x14ac:dyDescent="0.3">
      <c r="A49" s="165">
        <v>46</v>
      </c>
      <c r="B49" s="113">
        <v>45839</v>
      </c>
      <c r="C49" s="137">
        <v>169088</v>
      </c>
      <c r="D49" s="137">
        <v>169088</v>
      </c>
      <c r="E49" s="115" t="s">
        <v>80</v>
      </c>
    </row>
    <row r="50" spans="1:5" x14ac:dyDescent="0.3">
      <c r="A50" s="165">
        <v>47</v>
      </c>
      <c r="B50" s="113">
        <v>45870</v>
      </c>
      <c r="C50" s="137">
        <v>169088</v>
      </c>
      <c r="D50" s="114">
        <v>169088</v>
      </c>
      <c r="E50" s="115" t="s">
        <v>81</v>
      </c>
    </row>
    <row r="51" spans="1:5" x14ac:dyDescent="0.3">
      <c r="A51" s="165">
        <v>48</v>
      </c>
      <c r="B51" s="113">
        <v>45901</v>
      </c>
      <c r="C51" s="137">
        <v>169088</v>
      </c>
      <c r="D51" s="137">
        <v>169088</v>
      </c>
      <c r="E51" s="115" t="s">
        <v>82</v>
      </c>
    </row>
    <row r="52" spans="1:5" x14ac:dyDescent="0.3">
      <c r="A52" s="165">
        <v>49</v>
      </c>
      <c r="B52" s="113">
        <v>45931</v>
      </c>
      <c r="C52" s="137">
        <v>169088</v>
      </c>
      <c r="D52" s="137">
        <v>169088</v>
      </c>
      <c r="E52" s="115" t="s">
        <v>83</v>
      </c>
    </row>
    <row r="53" spans="1:5" x14ac:dyDescent="0.3">
      <c r="A53" s="47">
        <v>50</v>
      </c>
      <c r="B53" s="113">
        <v>45964</v>
      </c>
      <c r="C53" s="137">
        <v>169088</v>
      </c>
      <c r="D53" s="137">
        <v>169088</v>
      </c>
      <c r="E53" s="115" t="s">
        <v>84</v>
      </c>
    </row>
    <row r="54" spans="1:5" ht="19.5" thickBot="1" x14ac:dyDescent="0.35">
      <c r="A54" s="48">
        <v>51</v>
      </c>
      <c r="B54" s="159">
        <v>45992</v>
      </c>
      <c r="C54" s="138">
        <v>169088</v>
      </c>
      <c r="D54" s="175">
        <v>169088</v>
      </c>
      <c r="E54" s="112" t="s">
        <v>85</v>
      </c>
    </row>
    <row r="55" spans="1:5" x14ac:dyDescent="0.3">
      <c r="A55" s="46">
        <v>52</v>
      </c>
      <c r="B55" s="141">
        <v>46023</v>
      </c>
      <c r="C55" s="136">
        <v>169088</v>
      </c>
      <c r="D55" s="134">
        <v>169088</v>
      </c>
      <c r="E55" s="135" t="s">
        <v>86</v>
      </c>
    </row>
    <row r="56" spans="1:5" x14ac:dyDescent="0.3">
      <c r="A56" s="47">
        <v>53</v>
      </c>
      <c r="B56" s="113">
        <v>46055</v>
      </c>
      <c r="C56" s="137">
        <v>169088</v>
      </c>
      <c r="D56" s="137">
        <v>169088</v>
      </c>
      <c r="E56" s="115" t="s">
        <v>87</v>
      </c>
    </row>
    <row r="57" spans="1:5" x14ac:dyDescent="0.3">
      <c r="A57" s="47">
        <v>54</v>
      </c>
      <c r="B57" s="113">
        <v>46083</v>
      </c>
      <c r="C57" s="137">
        <v>169088</v>
      </c>
      <c r="D57" s="137">
        <v>169088</v>
      </c>
      <c r="E57" s="115" t="s">
        <v>88</v>
      </c>
    </row>
    <row r="58" spans="1:5" x14ac:dyDescent="0.3">
      <c r="A58" s="47">
        <v>55</v>
      </c>
      <c r="B58" s="113">
        <v>46113</v>
      </c>
      <c r="C58" s="137">
        <v>169088</v>
      </c>
      <c r="D58" s="137">
        <v>169088</v>
      </c>
      <c r="E58" s="115" t="s">
        <v>89</v>
      </c>
    </row>
    <row r="59" spans="1:5" x14ac:dyDescent="0.3">
      <c r="A59" s="47">
        <v>56</v>
      </c>
      <c r="B59" s="113">
        <v>46146</v>
      </c>
      <c r="C59" s="137">
        <v>169088</v>
      </c>
      <c r="D59" s="137">
        <v>169088</v>
      </c>
      <c r="E59" s="115" t="s">
        <v>90</v>
      </c>
    </row>
    <row r="60" spans="1:5" x14ac:dyDescent="0.3">
      <c r="A60" s="47">
        <v>57</v>
      </c>
      <c r="B60" s="113">
        <v>46174</v>
      </c>
      <c r="C60" s="137">
        <v>169088</v>
      </c>
      <c r="D60" s="137">
        <v>169088</v>
      </c>
      <c r="E60" s="115" t="s">
        <v>91</v>
      </c>
    </row>
    <row r="61" spans="1:5" x14ac:dyDescent="0.3">
      <c r="A61" s="47">
        <v>58</v>
      </c>
      <c r="B61" s="113">
        <v>46204</v>
      </c>
      <c r="C61" s="137">
        <v>169088</v>
      </c>
      <c r="D61" s="137">
        <v>169088</v>
      </c>
      <c r="E61" s="115" t="s">
        <v>92</v>
      </c>
    </row>
    <row r="62" spans="1:5" x14ac:dyDescent="0.3">
      <c r="A62" s="47">
        <v>59</v>
      </c>
      <c r="B62" s="113">
        <v>46237</v>
      </c>
      <c r="C62" s="137">
        <v>169088</v>
      </c>
      <c r="D62" s="137">
        <v>169088</v>
      </c>
      <c r="E62" s="115" t="s">
        <v>93</v>
      </c>
    </row>
    <row r="63" spans="1:5" x14ac:dyDescent="0.3">
      <c r="A63" s="47">
        <v>60</v>
      </c>
      <c r="B63" s="113">
        <v>46266</v>
      </c>
      <c r="C63" s="137">
        <v>169088</v>
      </c>
      <c r="D63" s="137">
        <v>169088</v>
      </c>
      <c r="E63" s="62" t="s">
        <v>95</v>
      </c>
    </row>
    <row r="64" spans="1:5" x14ac:dyDescent="0.3">
      <c r="A64" s="47">
        <v>61</v>
      </c>
      <c r="B64" s="209">
        <v>46296</v>
      </c>
      <c r="C64" s="208">
        <v>169088</v>
      </c>
      <c r="D64" s="208">
        <v>169088</v>
      </c>
      <c r="E64" s="210" t="s">
        <v>96</v>
      </c>
    </row>
    <row r="65" spans="1:5" x14ac:dyDescent="0.3">
      <c r="A65" s="47">
        <v>62</v>
      </c>
      <c r="B65" s="176">
        <v>46327</v>
      </c>
      <c r="C65" s="42">
        <v>169088</v>
      </c>
      <c r="D65" s="43"/>
      <c r="E65" s="179" t="s">
        <v>97</v>
      </c>
    </row>
    <row r="66" spans="1:5" ht="19.5" thickBot="1" x14ac:dyDescent="0.35">
      <c r="A66" s="48">
        <v>63</v>
      </c>
      <c r="B66" s="177">
        <v>46357</v>
      </c>
      <c r="C66" s="44">
        <v>169088</v>
      </c>
      <c r="D66" s="45"/>
      <c r="E66" s="181" t="s">
        <v>98</v>
      </c>
    </row>
    <row r="67" spans="1:5" ht="19.5" thickBot="1" x14ac:dyDescent="0.35">
      <c r="A67" s="49">
        <v>64</v>
      </c>
      <c r="B67" s="178">
        <v>46388</v>
      </c>
      <c r="C67" s="50">
        <v>169088</v>
      </c>
      <c r="D67" s="180"/>
      <c r="E67" s="182" t="s">
        <v>99</v>
      </c>
    </row>
    <row r="68" spans="1:5" ht="19.5" thickBot="1" x14ac:dyDescent="0.35">
      <c r="A68" s="201" t="s">
        <v>10</v>
      </c>
      <c r="B68" s="202"/>
      <c r="C68" s="51">
        <f>SUM(C4:C67)</f>
        <v>20290547.799999997</v>
      </c>
      <c r="D68" s="52">
        <f>SUM(D4:D67)</f>
        <v>19783283.799999997</v>
      </c>
      <c r="E68" s="53"/>
    </row>
    <row r="69" spans="1:5" ht="19.5" thickBot="1" x14ac:dyDescent="0.35">
      <c r="C69" s="55" t="s">
        <v>3</v>
      </c>
      <c r="D69" s="56">
        <f>C68-D68</f>
        <v>507264</v>
      </c>
    </row>
  </sheetData>
  <mergeCells count="4">
    <mergeCell ref="A1:E1"/>
    <mergeCell ref="A2:E2"/>
    <mergeCell ref="A68:B68"/>
    <mergeCell ref="A7:E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E28A5-7A3F-49F0-BE0D-43A22B8D0868}">
  <dimension ref="A1:H8"/>
  <sheetViews>
    <sheetView workbookViewId="0">
      <selection activeCell="A2" sqref="A2:E2"/>
    </sheetView>
  </sheetViews>
  <sheetFormatPr defaultRowHeight="18.75" x14ac:dyDescent="0.3"/>
  <cols>
    <col min="1" max="1" width="4.85546875" style="54" customWidth="1"/>
    <col min="2" max="2" width="16.42578125" style="30" customWidth="1"/>
    <col min="3" max="3" width="19.140625" style="30" customWidth="1"/>
    <col min="4" max="4" width="18.140625" style="30" customWidth="1"/>
    <col min="5" max="5" width="81.28515625" style="30" customWidth="1"/>
    <col min="6" max="6" width="13.7109375" style="30" customWidth="1"/>
    <col min="7" max="7" width="20" style="30" customWidth="1"/>
    <col min="8" max="8" width="14.28515625" style="30" customWidth="1"/>
    <col min="9" max="16384" width="9.140625" style="30"/>
  </cols>
  <sheetData>
    <row r="1" spans="1:8" ht="84.75" customHeight="1" thickBot="1" x14ac:dyDescent="0.35">
      <c r="A1" s="197" t="s">
        <v>33</v>
      </c>
      <c r="B1" s="197"/>
      <c r="C1" s="197"/>
      <c r="D1" s="197"/>
      <c r="E1" s="197"/>
    </row>
    <row r="2" spans="1:8" ht="19.5" thickBot="1" x14ac:dyDescent="0.35">
      <c r="A2" s="198" t="s">
        <v>31</v>
      </c>
      <c r="B2" s="199"/>
      <c r="C2" s="199"/>
      <c r="D2" s="199"/>
      <c r="E2" s="200"/>
    </row>
    <row r="3" spans="1:8" ht="39.75" customHeight="1" thickBot="1" x14ac:dyDescent="0.35">
      <c r="A3" s="58" t="s">
        <v>1</v>
      </c>
      <c r="B3" s="59" t="s">
        <v>24</v>
      </c>
      <c r="C3" s="57" t="s">
        <v>25</v>
      </c>
      <c r="D3" s="57" t="s">
        <v>26</v>
      </c>
      <c r="E3" s="60" t="s">
        <v>4</v>
      </c>
      <c r="G3" s="31"/>
      <c r="H3" s="32"/>
    </row>
    <row r="4" spans="1:8" x14ac:dyDescent="0.3">
      <c r="A4" s="87">
        <v>1</v>
      </c>
      <c r="B4" s="88">
        <v>44230</v>
      </c>
      <c r="C4" s="89">
        <v>6087160.5999999996</v>
      </c>
      <c r="D4" s="90">
        <v>6087160.5999999996</v>
      </c>
      <c r="E4" s="91" t="s">
        <v>28</v>
      </c>
      <c r="G4" s="31"/>
      <c r="H4" s="36"/>
    </row>
    <row r="5" spans="1:8" ht="75" x14ac:dyDescent="0.3">
      <c r="A5" s="65">
        <v>2</v>
      </c>
      <c r="B5" s="66">
        <v>44439</v>
      </c>
      <c r="C5" s="67">
        <v>2125752.6</v>
      </c>
      <c r="D5" s="68">
        <v>2125752.6</v>
      </c>
      <c r="E5" s="64" t="s">
        <v>29</v>
      </c>
    </row>
    <row r="6" spans="1:8" ht="75.75" thickBot="1" x14ac:dyDescent="0.35">
      <c r="A6" s="92">
        <v>3</v>
      </c>
      <c r="B6" s="93">
        <v>44572</v>
      </c>
      <c r="C6" s="94">
        <v>1932354.6</v>
      </c>
      <c r="D6" s="95">
        <v>1932354.6</v>
      </c>
      <c r="E6" s="96" t="s">
        <v>32</v>
      </c>
      <c r="F6" s="38"/>
    </row>
    <row r="7" spans="1:8" ht="19.5" thickBot="1" x14ac:dyDescent="0.35">
      <c r="A7" s="206" t="s">
        <v>10</v>
      </c>
      <c r="B7" s="207"/>
      <c r="C7" s="51">
        <f>SUM(C4:C6)</f>
        <v>10145267.799999999</v>
      </c>
      <c r="D7" s="52">
        <f>SUM(D4:D6)</f>
        <v>10145267.799999999</v>
      </c>
      <c r="E7" s="53"/>
    </row>
    <row r="8" spans="1:8" ht="19.5" thickBot="1" x14ac:dyDescent="0.35">
      <c r="C8" s="55" t="s">
        <v>3</v>
      </c>
      <c r="D8" s="56">
        <f>C7-D7</f>
        <v>0</v>
      </c>
    </row>
  </sheetData>
  <mergeCells count="3">
    <mergeCell ref="A1:E1"/>
    <mergeCell ref="A2:E2"/>
    <mergeCell ref="A7:B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C9BF-95CD-4778-AF2E-EF10EFABCC50}">
  <dimension ref="A1:G7"/>
  <sheetViews>
    <sheetView tabSelected="1" workbookViewId="0">
      <selection activeCell="D9" sqref="D9"/>
    </sheetView>
  </sheetViews>
  <sheetFormatPr defaultRowHeight="18.75" x14ac:dyDescent="0.3"/>
  <cols>
    <col min="1" max="1" width="4.85546875" style="54" customWidth="1"/>
    <col min="2" max="2" width="16.42578125" style="30" customWidth="1"/>
    <col min="3" max="3" width="18.140625" style="30" customWidth="1"/>
    <col min="4" max="4" width="81.28515625" style="30" customWidth="1"/>
    <col min="5" max="5" width="13.7109375" style="30" customWidth="1"/>
    <col min="6" max="6" width="20" style="30" customWidth="1"/>
    <col min="7" max="7" width="14.28515625" style="30" customWidth="1"/>
    <col min="8" max="16384" width="9.140625" style="30"/>
  </cols>
  <sheetData>
    <row r="1" spans="1:7" ht="84.75" customHeight="1" thickBot="1" x14ac:dyDescent="0.35">
      <c r="A1" s="197" t="s">
        <v>34</v>
      </c>
      <c r="B1" s="197"/>
      <c r="C1" s="197"/>
      <c r="D1" s="197"/>
    </row>
    <row r="2" spans="1:7" ht="39.75" customHeight="1" thickBot="1" x14ac:dyDescent="0.35">
      <c r="A2" s="58" t="s">
        <v>1</v>
      </c>
      <c r="B2" s="59" t="s">
        <v>53</v>
      </c>
      <c r="C2" s="57" t="s">
        <v>26</v>
      </c>
      <c r="D2" s="60" t="s">
        <v>4</v>
      </c>
      <c r="F2" s="31"/>
      <c r="G2" s="32"/>
    </row>
    <row r="3" spans="1:7" x14ac:dyDescent="0.3">
      <c r="A3" s="87">
        <v>1</v>
      </c>
      <c r="B3" s="88">
        <v>42556</v>
      </c>
      <c r="C3" s="90">
        <v>488878.62</v>
      </c>
      <c r="D3" s="91"/>
      <c r="F3" s="31"/>
      <c r="G3" s="36"/>
    </row>
    <row r="4" spans="1:7" x14ac:dyDescent="0.3">
      <c r="A4" s="65">
        <v>2</v>
      </c>
      <c r="B4" s="66">
        <v>42570</v>
      </c>
      <c r="C4" s="68">
        <v>729218.9</v>
      </c>
      <c r="D4" s="64"/>
    </row>
    <row r="5" spans="1:7" x14ac:dyDescent="0.3">
      <c r="A5" s="70">
        <v>3</v>
      </c>
      <c r="B5" s="97">
        <v>42585</v>
      </c>
      <c r="C5" s="98">
        <v>411497.88</v>
      </c>
      <c r="D5" s="99"/>
    </row>
    <row r="6" spans="1:7" ht="19.5" thickBot="1" x14ac:dyDescent="0.35">
      <c r="A6" s="92">
        <v>4</v>
      </c>
      <c r="B6" s="93">
        <v>42606</v>
      </c>
      <c r="C6" s="95">
        <v>299498.93</v>
      </c>
      <c r="D6" s="96"/>
      <c r="E6" s="38"/>
    </row>
    <row r="7" spans="1:7" ht="21.75" thickBot="1" x14ac:dyDescent="0.4">
      <c r="A7" s="206" t="s">
        <v>10</v>
      </c>
      <c r="B7" s="207"/>
      <c r="C7" s="100">
        <f>SUM(C3:C6)</f>
        <v>1929094.3299999998</v>
      </c>
      <c r="D7" s="53"/>
    </row>
  </sheetData>
  <mergeCells count="2">
    <mergeCell ref="A1:D1"/>
    <mergeCell ref="A7:B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5444-81DC-4056-8E94-C496DCBF3204}">
  <dimension ref="A1:H9"/>
  <sheetViews>
    <sheetView workbookViewId="0">
      <selection activeCell="E12" sqref="E12"/>
    </sheetView>
  </sheetViews>
  <sheetFormatPr defaultRowHeight="18.75" x14ac:dyDescent="0.3"/>
  <cols>
    <col min="1" max="1" width="4.85546875" style="54" customWidth="1"/>
    <col min="2" max="3" width="16.42578125" style="30" customWidth="1"/>
    <col min="4" max="4" width="18.140625" style="30" customWidth="1"/>
    <col min="5" max="5" width="81.28515625" style="30" customWidth="1"/>
    <col min="6" max="6" width="13.7109375" style="30" customWidth="1"/>
    <col min="7" max="7" width="20" style="30" customWidth="1"/>
    <col min="8" max="8" width="14.28515625" style="30" customWidth="1"/>
    <col min="9" max="16384" width="9.140625" style="30"/>
  </cols>
  <sheetData>
    <row r="1" spans="1:8" ht="84.75" customHeight="1" thickBot="1" x14ac:dyDescent="0.35">
      <c r="A1" s="197" t="s">
        <v>62</v>
      </c>
      <c r="B1" s="197"/>
      <c r="C1" s="197"/>
      <c r="D1" s="197"/>
      <c r="E1" s="197"/>
    </row>
    <row r="2" spans="1:8" ht="39.75" customHeight="1" thickBot="1" x14ac:dyDescent="0.35">
      <c r="A2" s="120" t="s">
        <v>1</v>
      </c>
      <c r="B2" s="121" t="s">
        <v>53</v>
      </c>
      <c r="C2" s="154" t="s">
        <v>63</v>
      </c>
      <c r="D2" s="122" t="s">
        <v>26</v>
      </c>
      <c r="E2" s="123" t="s">
        <v>4</v>
      </c>
      <c r="G2" s="31"/>
      <c r="H2" s="32"/>
    </row>
    <row r="3" spans="1:8" x14ac:dyDescent="0.3">
      <c r="A3" s="87">
        <v>1</v>
      </c>
      <c r="B3" s="88">
        <v>45131</v>
      </c>
      <c r="C3" s="88"/>
      <c r="D3" s="90">
        <v>614889.6</v>
      </c>
      <c r="E3" s="91" t="s">
        <v>54</v>
      </c>
      <c r="G3" s="31"/>
      <c r="H3" s="36"/>
    </row>
    <row r="4" spans="1:8" x14ac:dyDescent="0.3">
      <c r="A4" s="65">
        <v>2</v>
      </c>
      <c r="B4" s="66">
        <v>45177</v>
      </c>
      <c r="C4" s="66"/>
      <c r="D4" s="68">
        <v>570936</v>
      </c>
      <c r="E4" s="64" t="s">
        <v>55</v>
      </c>
    </row>
    <row r="5" spans="1:8" x14ac:dyDescent="0.3">
      <c r="A5" s="65">
        <v>3</v>
      </c>
      <c r="B5" s="66">
        <v>45202</v>
      </c>
      <c r="C5" s="66"/>
      <c r="D5" s="68">
        <v>570936</v>
      </c>
      <c r="E5" s="64" t="s">
        <v>56</v>
      </c>
    </row>
    <row r="6" spans="1:8" x14ac:dyDescent="0.3">
      <c r="A6" s="65">
        <v>4</v>
      </c>
      <c r="B6" s="124">
        <v>45267</v>
      </c>
      <c r="C6" s="124"/>
      <c r="D6" s="125">
        <v>125000</v>
      </c>
      <c r="E6" s="126" t="s">
        <v>57</v>
      </c>
      <c r="F6" s="38"/>
    </row>
    <row r="7" spans="1:8" ht="19.5" thickBot="1" x14ac:dyDescent="0.35">
      <c r="A7" s="92">
        <v>5</v>
      </c>
      <c r="B7" s="93">
        <v>45300</v>
      </c>
      <c r="C7" s="93"/>
      <c r="D7" s="95">
        <v>167870.4</v>
      </c>
      <c r="E7" s="96" t="s">
        <v>58</v>
      </c>
      <c r="F7" s="38"/>
    </row>
    <row r="8" spans="1:8" ht="21.75" thickBot="1" x14ac:dyDescent="0.4">
      <c r="A8" s="206" t="s">
        <v>10</v>
      </c>
      <c r="B8" s="207"/>
      <c r="C8" s="153"/>
      <c r="D8" s="100">
        <f>SUM(D3:D7)</f>
        <v>2049632</v>
      </c>
      <c r="E8" s="127">
        <v>2049632</v>
      </c>
    </row>
    <row r="9" spans="1:8" ht="21.75" thickBot="1" x14ac:dyDescent="0.4">
      <c r="A9" s="128"/>
      <c r="B9" s="129" t="s">
        <v>3</v>
      </c>
      <c r="C9" s="129"/>
      <c r="D9" s="130">
        <f>SUM(E8, -D8)</f>
        <v>0</v>
      </c>
    </row>
  </sheetData>
  <mergeCells count="2">
    <mergeCell ref="A1:E1"/>
    <mergeCell ref="A8:B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C6AA-508C-41E7-ADDE-29B030A5A72F}">
  <dimension ref="A1:H7"/>
  <sheetViews>
    <sheetView zoomScaleNormal="100" workbookViewId="0">
      <selection activeCell="C14" sqref="C14"/>
    </sheetView>
  </sheetViews>
  <sheetFormatPr defaultRowHeight="18.75" x14ac:dyDescent="0.3"/>
  <cols>
    <col min="1" max="1" width="3.7109375" style="54" customWidth="1"/>
    <col min="2" max="2" width="16" style="30" customWidth="1"/>
    <col min="3" max="3" width="18.140625" style="30" customWidth="1"/>
    <col min="4" max="4" width="17.42578125" style="30" customWidth="1"/>
    <col min="5" max="5" width="64.28515625" style="30" customWidth="1"/>
    <col min="6" max="6" width="13.7109375" style="30" customWidth="1"/>
    <col min="7" max="7" width="20" style="30" customWidth="1"/>
    <col min="8" max="8" width="14.28515625" style="30" customWidth="1"/>
    <col min="9" max="16384" width="9.140625" style="30"/>
  </cols>
  <sheetData>
    <row r="1" spans="1:8" ht="38.25" customHeight="1" thickBot="1" x14ac:dyDescent="0.35">
      <c r="A1" s="197" t="s">
        <v>101</v>
      </c>
      <c r="B1" s="197"/>
      <c r="C1" s="197"/>
      <c r="D1" s="197"/>
      <c r="E1" s="197"/>
    </row>
    <row r="2" spans="1:8" ht="19.5" thickBot="1" x14ac:dyDescent="0.35">
      <c r="A2" s="198" t="s">
        <v>31</v>
      </c>
      <c r="B2" s="199"/>
      <c r="C2" s="199"/>
      <c r="D2" s="199"/>
      <c r="E2" s="200"/>
    </row>
    <row r="3" spans="1:8" ht="39.75" customHeight="1" thickBot="1" x14ac:dyDescent="0.35">
      <c r="A3" s="58" t="s">
        <v>1</v>
      </c>
      <c r="B3" s="59" t="s">
        <v>24</v>
      </c>
      <c r="C3" s="57" t="s">
        <v>25</v>
      </c>
      <c r="D3" s="57" t="s">
        <v>26</v>
      </c>
      <c r="E3" s="60" t="s">
        <v>4</v>
      </c>
      <c r="G3" s="31"/>
      <c r="H3" s="32"/>
    </row>
    <row r="4" spans="1:8" ht="23.25" customHeight="1" x14ac:dyDescent="0.3">
      <c r="A4" s="87">
        <v>1</v>
      </c>
      <c r="B4" s="88">
        <v>46224</v>
      </c>
      <c r="C4" s="89">
        <v>852000</v>
      </c>
      <c r="D4" s="90">
        <v>852000</v>
      </c>
      <c r="E4" s="185" t="s">
        <v>28</v>
      </c>
      <c r="G4" s="31"/>
      <c r="H4" s="36"/>
    </row>
    <row r="5" spans="1:8" ht="59.25" customHeight="1" x14ac:dyDescent="0.3">
      <c r="A5" s="65">
        <v>2</v>
      </c>
      <c r="B5" s="66">
        <v>46251</v>
      </c>
      <c r="C5" s="183">
        <v>1988000</v>
      </c>
      <c r="D5" s="68">
        <v>1988000</v>
      </c>
      <c r="E5" s="64" t="s">
        <v>100</v>
      </c>
    </row>
    <row r="6" spans="1:8" ht="19.5" thickBot="1" x14ac:dyDescent="0.35">
      <c r="A6" s="206" t="s">
        <v>10</v>
      </c>
      <c r="B6" s="207"/>
      <c r="C6" s="51">
        <f>SUM(C4:C5)</f>
        <v>2840000</v>
      </c>
      <c r="D6" s="52">
        <f>SUM(D4:D5)</f>
        <v>2840000</v>
      </c>
      <c r="E6" s="53"/>
    </row>
    <row r="7" spans="1:8" ht="19.5" thickBot="1" x14ac:dyDescent="0.35">
      <c r="C7" s="55" t="s">
        <v>3</v>
      </c>
      <c r="D7" s="56">
        <f>C6-D6</f>
        <v>0</v>
      </c>
    </row>
  </sheetData>
  <mergeCells count="3">
    <mergeCell ref="A1:E1"/>
    <mergeCell ref="A2:E2"/>
    <mergeCell ref="A6:B6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Лифт</vt:lpstr>
      <vt:lpstr>Лифт для ГИС ЖКХ</vt:lpstr>
      <vt:lpstr>Фасад для ГИС ЖКХ</vt:lpstr>
      <vt:lpstr>Отмостка для ГИС ЖКХ </vt:lpstr>
      <vt:lpstr>Двери</vt:lpstr>
      <vt:lpstr>Мусоропровод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Sergey Shiyanov</cp:lastModifiedBy>
  <cp:lastPrinted>2026-09-02T07:33:59Z</cp:lastPrinted>
  <dcterms:created xsi:type="dcterms:W3CDTF">2015-06-05T18:19:34Z</dcterms:created>
  <dcterms:modified xsi:type="dcterms:W3CDTF">2026-10-06T19:56:40Z</dcterms:modified>
</cp:coreProperties>
</file>